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40" yWindow="345" windowWidth="11445" windowHeight="8460" tabRatio="564"/>
  </bookViews>
  <sheets>
    <sheet name="Migracje ludności" sheetId="22" r:id="rId1"/>
  </sheets>
  <definedNames>
    <definedName name="_xlnm.Print_Area" localSheetId="0">'Migracje ludności'!$A$2:$Y$119</definedName>
    <definedName name="_xlnm.Print_Titles" localSheetId="0">'Migracje ludności'!$2:$2</definedName>
  </definedNames>
  <calcPr calcId="125725"/>
</workbook>
</file>

<file path=xl/calcChain.xml><?xml version="1.0" encoding="utf-8"?>
<calcChain xmlns="http://schemas.openxmlformats.org/spreadsheetml/2006/main">
  <c r="Y7" i="22"/>
  <c r="X7"/>
  <c r="Y16"/>
  <c r="X16"/>
  <c r="Y19"/>
  <c r="X19"/>
  <c r="Y28"/>
  <c r="X28"/>
  <c r="Y33"/>
  <c r="Y32"/>
  <c r="X32"/>
  <c r="Y4"/>
  <c r="X4"/>
  <c r="V33" l="1"/>
  <c r="S32" l="1"/>
  <c r="T33"/>
  <c r="S33" l="1"/>
  <c r="M33" l="1"/>
  <c r="L33"/>
  <c r="K33"/>
  <c r="J33"/>
  <c r="J30"/>
  <c r="I30"/>
  <c r="H30"/>
  <c r="G30"/>
  <c r="F30"/>
  <c r="E30"/>
  <c r="D30"/>
  <c r="F27"/>
  <c r="E27"/>
  <c r="D27"/>
  <c r="F24"/>
  <c r="E24"/>
  <c r="D24"/>
  <c r="J21"/>
  <c r="I21"/>
  <c r="H21"/>
  <c r="G21"/>
  <c r="F21"/>
  <c r="E21"/>
  <c r="D21"/>
  <c r="J18"/>
  <c r="I18"/>
  <c r="H18"/>
  <c r="G18"/>
  <c r="F18"/>
  <c r="E18"/>
  <c r="D18"/>
  <c r="F15"/>
  <c r="E15"/>
  <c r="D15"/>
  <c r="F12"/>
  <c r="E12"/>
  <c r="D12"/>
  <c r="J9"/>
  <c r="I9"/>
  <c r="H9"/>
  <c r="G9"/>
  <c r="F9"/>
  <c r="E9"/>
  <c r="D9"/>
  <c r="I33"/>
  <c r="G33"/>
  <c r="E33"/>
  <c r="D33"/>
  <c r="F33"/>
  <c r="H33"/>
</calcChain>
</file>

<file path=xl/sharedStrings.xml><?xml version="1.0" encoding="utf-8"?>
<sst xmlns="http://schemas.openxmlformats.org/spreadsheetml/2006/main" count="122" uniqueCount="49">
  <si>
    <t>Liczba ludności ogółem</t>
  </si>
  <si>
    <t>mężczyźni</t>
  </si>
  <si>
    <t>kobiety</t>
  </si>
  <si>
    <t>w tym</t>
  </si>
  <si>
    <t>z zagranicy</t>
  </si>
  <si>
    <t>za granicę</t>
  </si>
  <si>
    <t>w l. bezwzgl.</t>
  </si>
  <si>
    <t>na 1000 ludności</t>
  </si>
  <si>
    <t>Saldo migracji</t>
  </si>
  <si>
    <t>Ludność</t>
  </si>
  <si>
    <t>Migracje ludności na pobyt stały</t>
  </si>
  <si>
    <t>Napływ</t>
  </si>
  <si>
    <t>z miast</t>
  </si>
  <si>
    <t>ze wsi</t>
  </si>
  <si>
    <t>Odpływ</t>
  </si>
  <si>
    <t>do miast</t>
  </si>
  <si>
    <t>na wieś</t>
  </si>
  <si>
    <t>WYSZCZEGÓLNIENIE</t>
  </si>
  <si>
    <t>X</t>
  </si>
  <si>
    <t>napływ ogółem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</si>
  <si>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</si>
  <si>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</si>
  <si>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</si>
  <si>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</si>
  <si>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</si>
  <si>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</si>
  <si>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</si>
  <si>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</si>
  <si>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</si>
  <si>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</si>
  <si>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</si>
  <si>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</si>
  <si>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odpływ ogółem</t>
  </si>
  <si>
    <t>saldo migracji</t>
  </si>
  <si>
    <t>świętokrzyskie</t>
  </si>
  <si>
    <t>warmińsko-mazurskie</t>
  </si>
  <si>
    <t>wielkopolskie</t>
  </si>
  <si>
    <t>zachodniopomorskie</t>
  </si>
  <si>
    <t>zmiana r./r. %</t>
  </si>
  <si>
    <t>b.d.</t>
  </si>
  <si>
    <t>zmiana r./r. liczba</t>
  </si>
  <si>
    <t>** Migracje zagraniczne ludności -  to przemieszczenia ludności związane ze zmianą kraju zamieszkania. Obowiązujące w Unii Europejskiej Rozporządzenie (WE) nr 862/2007 Parlamentu Europejskiego i Rady z dnia 11 VII 2007 r. zawiera definicję migracji uwzględniającą zamierzony okres zamieszkania w innym kraju wynoszący co najmniej 12 miesięcy.</t>
  </si>
  <si>
    <t>Migracje ludności* **</t>
  </si>
  <si>
    <t>Migracje wewnętrzne** ludności wg województwa poprzedniego i obecnego zamieszkania</t>
  </si>
  <si>
    <t>* Migracje wewnętrzne - zmiany miejsca stałego (lub czasowego) pobytu, polegające na przekroczeniu granicy administracyjnej gminy w celu osiedlenia się na stałe (lub pobyt czasowy) oraz przemeldowanie z pobytu czasowego na pobyt stały w danej miejscowości, jeżeli poprzednie miejsce pobytu stałego znajdowało się w innej gminie. W przypadku gminy miejsko‐wiejskiej migracją jest również zmiana miejsca zamieszkania między terenami miejskimi i wiejskimi gminy. Migracje wewnętrzne ludności nie uwzględniają zmian adresu w granicach tej samej jednostki, gdyż takie przemieszczenie nie powoduje zmiany w liczbie i strukturze ludności tej jednostki.</t>
  </si>
  <si>
    <t>Źródło: Opracowanie własne Referat Badań i Analiz Społeczno-Gospodarczych, WPG, UMG, na podstawie danych z Informatorów o sytuacji społeczno-gospodarczej Gdańska oraz Rocznika Satystycznego Gdańska.</t>
  </si>
  <si>
    <t>-</t>
  </si>
  <si>
    <t>.</t>
  </si>
  <si>
    <t>Brak danych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</si>
</sst>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.0%"/>
  </numFmts>
  <fonts count="12">
    <font>
      <sz val="10"/>
      <name val="Arial"/>
      <charset val="238"/>
    </font>
    <font>
      <sz val="10"/>
      <name val="MS Sans Serif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15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indexed="22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 tint="4.9989318521683403E-2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A082"/>
        <bgColor indexed="30"/>
      </patternFill>
    </fill>
    <fill>
      <patternFill patternType="solid">
        <fgColor theme="2"/>
        <bgColor indexed="44"/>
      </patternFill>
    </fill>
    <fill>
      <patternFill patternType="solid">
        <fgColor theme="2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49998474074526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133">
    <xf numFmtId="0" fontId="0" fillId="0" borderId="0" xfId="0"/>
    <xf numFmtId="0" fontId="3" fillId="0" borderId="0" xfId="0" applyFont="1" applyAlignment="1">
      <alignment vertical="center"/>
    </xf>
    <xf numFmtId="166" fontId="6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6" fillId="0" borderId="2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166" fontId="6" fillId="3" borderId="11" xfId="0" applyNumberFormat="1" applyFont="1" applyFill="1" applyBorder="1" applyAlignment="1">
      <alignment vertical="center"/>
    </xf>
    <xf numFmtId="3" fontId="6" fillId="3" borderId="11" xfId="0" applyNumberFormat="1" applyFont="1" applyFill="1" applyBorder="1" applyAlignment="1">
      <alignment vertical="center"/>
    </xf>
    <xf numFmtId="164" fontId="6" fillId="0" borderId="15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65" fontId="6" fillId="0" borderId="15" xfId="0" applyNumberFormat="1" applyFont="1" applyBorder="1" applyAlignment="1">
      <alignment vertical="center"/>
    </xf>
    <xf numFmtId="165" fontId="6" fillId="0" borderId="15" xfId="0" applyNumberFormat="1" applyFont="1" applyBorder="1" applyAlignment="1">
      <alignment horizontal="right" vertical="center"/>
    </xf>
    <xf numFmtId="164" fontId="6" fillId="0" borderId="15" xfId="0" applyNumberFormat="1" applyFont="1" applyFill="1" applyBorder="1" applyAlignment="1">
      <alignment vertical="center"/>
    </xf>
    <xf numFmtId="165" fontId="6" fillId="0" borderId="9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8" fillId="0" borderId="0" xfId="0" applyFont="1"/>
    <xf numFmtId="3" fontId="6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166" fontId="6" fillId="0" borderId="26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33" xfId="0" applyNumberFormat="1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9" fillId="4" borderId="36" xfId="0" applyFont="1" applyFill="1" applyBorder="1" applyAlignment="1">
      <alignment horizontal="center" vertical="center"/>
    </xf>
    <xf numFmtId="0" fontId="9" fillId="4" borderId="36" xfId="1" applyNumberFormat="1" applyFont="1" applyFill="1" applyBorder="1" applyAlignment="1" applyProtection="1">
      <alignment horizontal="center" vertical="center"/>
    </xf>
    <xf numFmtId="0" fontId="9" fillId="4" borderId="36" xfId="0" applyFont="1" applyFill="1" applyBorder="1" applyAlignment="1">
      <alignment horizontal="center" vertical="center" wrapText="1"/>
    </xf>
    <xf numFmtId="0" fontId="9" fillId="4" borderId="36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vertical="center"/>
    </xf>
    <xf numFmtId="0" fontId="6" fillId="7" borderId="29" xfId="0" applyFont="1" applyFill="1" applyBorder="1" applyAlignment="1">
      <alignment vertical="center"/>
    </xf>
    <xf numFmtId="3" fontId="6" fillId="0" borderId="36" xfId="0" applyNumberFormat="1" applyFont="1" applyBorder="1" applyAlignment="1">
      <alignment horizontal="right" vertical="center"/>
    </xf>
    <xf numFmtId="3" fontId="6" fillId="0" borderId="36" xfId="0" applyNumberFormat="1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164" fontId="6" fillId="3" borderId="11" xfId="0" applyNumberFormat="1" applyFont="1" applyFill="1" applyBorder="1" applyAlignment="1">
      <alignment vertical="center"/>
    </xf>
    <xf numFmtId="3" fontId="6" fillId="0" borderId="35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0" fontId="9" fillId="4" borderId="36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left" vertical="center" wrapText="1"/>
    </xf>
    <xf numFmtId="0" fontId="8" fillId="8" borderId="0" xfId="0" applyFont="1" applyFill="1" applyBorder="1" applyAlignment="1">
      <alignment horizontal="left" vertical="center" wrapText="1"/>
    </xf>
    <xf numFmtId="3" fontId="10" fillId="0" borderId="17" xfId="0" applyNumberFormat="1" applyFont="1" applyBorder="1" applyAlignment="1">
      <alignment horizontal="center"/>
    </xf>
    <xf numFmtId="3" fontId="10" fillId="8" borderId="0" xfId="0" applyNumberFormat="1" applyFont="1" applyFill="1" applyBorder="1" applyAlignment="1">
      <alignment horizontal="center" vertical="center"/>
    </xf>
    <xf numFmtId="3" fontId="6" fillId="0" borderId="37" xfId="0" applyNumberFormat="1" applyFont="1" applyBorder="1" applyAlignment="1">
      <alignment vertical="center"/>
    </xf>
    <xf numFmtId="3" fontId="6" fillId="0" borderId="38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6" fillId="0" borderId="39" xfId="0" applyNumberFormat="1" applyFont="1" applyBorder="1" applyAlignment="1">
      <alignment vertical="center"/>
    </xf>
    <xf numFmtId="3" fontId="6" fillId="0" borderId="40" xfId="0" applyNumberFormat="1" applyFont="1" applyBorder="1" applyAlignment="1">
      <alignment vertical="center"/>
    </xf>
    <xf numFmtId="3" fontId="6" fillId="0" borderId="17" xfId="0" applyNumberFormat="1" applyFont="1" applyBorder="1"/>
    <xf numFmtId="3" fontId="7" fillId="2" borderId="17" xfId="0" applyNumberFormat="1" applyFont="1" applyFill="1" applyBorder="1" applyAlignment="1">
      <alignment horizontal="center" vertical="center"/>
    </xf>
    <xf numFmtId="3" fontId="7" fillId="2" borderId="36" xfId="0" applyNumberFormat="1" applyFont="1" applyFill="1" applyBorder="1" applyAlignment="1">
      <alignment horizontal="center" vertical="center"/>
    </xf>
    <xf numFmtId="3" fontId="7" fillId="6" borderId="26" xfId="0" applyNumberFormat="1" applyFont="1" applyFill="1" applyBorder="1" applyAlignment="1">
      <alignment horizontal="center" vertical="center"/>
    </xf>
    <xf numFmtId="3" fontId="7" fillId="6" borderId="36" xfId="0" applyNumberFormat="1" applyFont="1" applyFill="1" applyBorder="1" applyAlignment="1">
      <alignment horizontal="center" vertical="center"/>
    </xf>
    <xf numFmtId="3" fontId="6" fillId="2" borderId="17" xfId="0" applyNumberFormat="1" applyFont="1" applyFill="1" applyBorder="1" applyAlignment="1">
      <alignment horizontal="center" vertical="center"/>
    </xf>
    <xf numFmtId="3" fontId="6" fillId="2" borderId="36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vertical="center"/>
    </xf>
    <xf numFmtId="0" fontId="6" fillId="7" borderId="3" xfId="0" applyFont="1" applyFill="1" applyBorder="1" applyAlignment="1">
      <alignment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vertical="center"/>
    </xf>
    <xf numFmtId="0" fontId="6" fillId="7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3" fontId="6" fillId="6" borderId="17" xfId="0" applyNumberFormat="1" applyFont="1" applyFill="1" applyBorder="1" applyAlignment="1">
      <alignment horizontal="center" vertical="center"/>
    </xf>
    <xf numFmtId="3" fontId="6" fillId="6" borderId="36" xfId="0" applyNumberFormat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left" vertical="center"/>
    </xf>
    <xf numFmtId="0" fontId="6" fillId="7" borderId="30" xfId="0" applyFont="1" applyFill="1" applyBorder="1" applyAlignment="1">
      <alignment horizontal="left" vertical="center"/>
    </xf>
    <xf numFmtId="0" fontId="6" fillId="7" borderId="28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8" fillId="8" borderId="34" xfId="0" applyFont="1" applyFill="1" applyBorder="1" applyAlignment="1">
      <alignment horizontal="left" vertical="center" wrapText="1"/>
    </xf>
    <xf numFmtId="0" fontId="8" fillId="8" borderId="0" xfId="0" applyFont="1" applyFill="1" applyBorder="1" applyAlignment="1">
      <alignment horizontal="left" vertical="center" wrapText="1"/>
    </xf>
    <xf numFmtId="0" fontId="5" fillId="5" borderId="29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0" fontId="4" fillId="5" borderId="29" xfId="1" applyNumberFormat="1" applyFont="1" applyFill="1" applyBorder="1" applyAlignment="1" applyProtection="1">
      <alignment horizontal="center" vertical="center" wrapText="1"/>
    </xf>
    <xf numFmtId="0" fontId="4" fillId="5" borderId="30" xfId="1" applyNumberFormat="1" applyFont="1" applyFill="1" applyBorder="1" applyAlignment="1" applyProtection="1">
      <alignment horizontal="center" vertical="center" wrapText="1"/>
    </xf>
    <xf numFmtId="0" fontId="4" fillId="5" borderId="32" xfId="1" applyNumberFormat="1" applyFont="1" applyFill="1" applyBorder="1" applyAlignment="1" applyProtection="1">
      <alignment horizontal="center" vertical="center" wrapText="1"/>
    </xf>
    <xf numFmtId="0" fontId="6" fillId="6" borderId="26" xfId="0" applyFont="1" applyFill="1" applyBorder="1" applyAlignment="1">
      <alignment horizontal="left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3" fontId="7" fillId="6" borderId="17" xfId="0" applyNumberFormat="1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vertical="center"/>
    </xf>
    <xf numFmtId="0" fontId="10" fillId="9" borderId="5" xfId="0" applyFont="1" applyFill="1" applyBorder="1" applyAlignment="1">
      <alignment vertical="center"/>
    </xf>
    <xf numFmtId="3" fontId="10" fillId="9" borderId="3" xfId="0" applyNumberFormat="1" applyFont="1" applyFill="1" applyBorder="1" applyAlignment="1">
      <alignment vertical="center"/>
    </xf>
    <xf numFmtId="0" fontId="10" fillId="9" borderId="3" xfId="0" applyFont="1" applyFill="1" applyBorder="1" applyAlignment="1">
      <alignment vertical="center"/>
    </xf>
    <xf numFmtId="0" fontId="4" fillId="9" borderId="3" xfId="0" applyFont="1" applyFill="1" applyBorder="1" applyAlignment="1">
      <alignment vertical="center"/>
    </xf>
    <xf numFmtId="3" fontId="10" fillId="9" borderId="3" xfId="0" applyNumberFormat="1" applyFont="1" applyFill="1" applyBorder="1" applyAlignment="1">
      <alignment horizontal="right" vertical="center"/>
    </xf>
    <xf numFmtId="0" fontId="10" fillId="9" borderId="12" xfId="0" applyFont="1" applyFill="1" applyBorder="1" applyAlignment="1">
      <alignment horizontal="right" vertical="center"/>
    </xf>
    <xf numFmtId="0" fontId="10" fillId="9" borderId="24" xfId="0" applyFont="1" applyFill="1" applyBorder="1" applyAlignment="1">
      <alignment horizontal="right" vertical="center"/>
    </xf>
    <xf numFmtId="0" fontId="6" fillId="9" borderId="2" xfId="0" applyFont="1" applyFill="1" applyBorder="1" applyAlignment="1">
      <alignment vertical="center"/>
    </xf>
    <xf numFmtId="3" fontId="6" fillId="9" borderId="2" xfId="0" applyNumberFormat="1" applyFont="1" applyFill="1" applyBorder="1" applyAlignment="1">
      <alignment vertical="center"/>
    </xf>
    <xf numFmtId="3" fontId="6" fillId="9" borderId="5" xfId="0" applyNumberFormat="1" applyFont="1" applyFill="1" applyBorder="1" applyAlignment="1">
      <alignment vertical="center"/>
    </xf>
    <xf numFmtId="3" fontId="6" fillId="9" borderId="6" xfId="0" applyNumberFormat="1" applyFont="1" applyFill="1" applyBorder="1" applyAlignment="1">
      <alignment vertical="center"/>
    </xf>
    <xf numFmtId="3" fontId="6" fillId="9" borderId="17" xfId="0" applyNumberFormat="1" applyFont="1" applyFill="1" applyBorder="1" applyAlignment="1">
      <alignment horizontal="right" vertical="center"/>
    </xf>
    <xf numFmtId="3" fontId="6" fillId="9" borderId="36" xfId="0" applyNumberFormat="1" applyFont="1" applyFill="1" applyBorder="1" applyAlignment="1">
      <alignment horizontal="right" vertical="center"/>
    </xf>
    <xf numFmtId="3" fontId="6" fillId="9" borderId="3" xfId="0" applyNumberFormat="1" applyFont="1" applyFill="1" applyBorder="1" applyAlignment="1">
      <alignment vertical="center"/>
    </xf>
    <xf numFmtId="3" fontId="6" fillId="9" borderId="4" xfId="0" applyNumberFormat="1" applyFont="1" applyFill="1" applyBorder="1" applyAlignment="1">
      <alignment vertical="center"/>
    </xf>
    <xf numFmtId="3" fontId="6" fillId="9" borderId="7" xfId="0" applyNumberFormat="1" applyFont="1" applyFill="1" applyBorder="1" applyAlignment="1">
      <alignment vertical="center"/>
    </xf>
    <xf numFmtId="3" fontId="6" fillId="9" borderId="19" xfId="0" applyNumberFormat="1" applyFont="1" applyFill="1" applyBorder="1" applyAlignment="1">
      <alignment vertical="center"/>
    </xf>
    <xf numFmtId="0" fontId="6" fillId="9" borderId="5" xfId="0" applyFont="1" applyFill="1" applyBorder="1" applyAlignment="1">
      <alignment vertical="center"/>
    </xf>
    <xf numFmtId="0" fontId="10" fillId="9" borderId="29" xfId="1" applyNumberFormat="1" applyFont="1" applyFill="1" applyBorder="1" applyAlignment="1" applyProtection="1">
      <alignment horizontal="left" vertical="center"/>
    </xf>
    <xf numFmtId="0" fontId="10" fillId="9" borderId="30" xfId="1" applyNumberFormat="1" applyFont="1" applyFill="1" applyBorder="1" applyAlignment="1" applyProtection="1">
      <alignment horizontal="left" vertical="center"/>
    </xf>
    <xf numFmtId="0" fontId="10" fillId="9" borderId="31" xfId="1" applyNumberFormat="1" applyFont="1" applyFill="1" applyBorder="1" applyAlignment="1" applyProtection="1">
      <alignment horizontal="left" vertical="center"/>
    </xf>
    <xf numFmtId="3" fontId="10" fillId="9" borderId="10" xfId="0" applyNumberFormat="1" applyFont="1" applyFill="1" applyBorder="1" applyAlignment="1">
      <alignment horizontal="right" vertical="center"/>
    </xf>
    <xf numFmtId="3" fontId="10" fillId="9" borderId="10" xfId="0" applyNumberFormat="1" applyFont="1" applyFill="1" applyBorder="1" applyAlignment="1">
      <alignment vertical="center"/>
    </xf>
    <xf numFmtId="3" fontId="10" fillId="9" borderId="14" xfId="0" applyNumberFormat="1" applyFont="1" applyFill="1" applyBorder="1" applyAlignment="1">
      <alignment vertical="center"/>
    </xf>
    <xf numFmtId="3" fontId="11" fillId="9" borderId="14" xfId="0" applyNumberFormat="1" applyFont="1" applyFill="1" applyBorder="1" applyAlignment="1">
      <alignment vertical="center"/>
    </xf>
    <xf numFmtId="3" fontId="11" fillId="9" borderId="0" xfId="0" applyNumberFormat="1" applyFont="1" applyFill="1" applyBorder="1" applyAlignment="1">
      <alignment vertical="center"/>
    </xf>
    <xf numFmtId="3" fontId="11" fillId="9" borderId="36" xfId="0" applyNumberFormat="1" applyFont="1" applyFill="1" applyBorder="1" applyAlignment="1">
      <alignment vertical="center"/>
    </xf>
    <xf numFmtId="3" fontId="11" fillId="9" borderId="17" xfId="0" applyNumberFormat="1" applyFont="1" applyFill="1" applyBorder="1" applyAlignment="1">
      <alignment vertical="center"/>
    </xf>
    <xf numFmtId="166" fontId="10" fillId="9" borderId="11" xfId="0" applyNumberFormat="1" applyFont="1" applyFill="1" applyBorder="1" applyAlignment="1">
      <alignment vertical="center"/>
    </xf>
    <xf numFmtId="3" fontId="10" fillId="9" borderId="11" xfId="0" applyNumberFormat="1" applyFont="1" applyFill="1" applyBorder="1" applyAlignment="1">
      <alignment vertical="center"/>
    </xf>
  </cellXfs>
  <cellStyles count="2">
    <cellStyle name="Normalny" xfId="0" builtinId="0"/>
    <cellStyle name="Normalny_Arkusz1" xfId="1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EE9FA"/>
      <rgbColor rgb="008FB4FF"/>
      <rgbColor rgb="00CCFFFF"/>
      <rgbColor rgb="00660066"/>
      <rgbColor rgb="00FF8080"/>
      <rgbColor rgb="000066CC"/>
      <rgbColor rgb="00CCCCFF"/>
      <rgbColor rgb="00075297"/>
      <rgbColor rgb="00CDE0FB"/>
      <rgbColor rgb="00FFFF00"/>
      <rgbColor rgb="0000FFFF"/>
      <rgbColor rgb="00800080"/>
      <rgbColor rgb="00800000"/>
      <rgbColor rgb="00008080"/>
      <rgbColor rgb="0033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735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7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400" b="0"/>
              <a:t>Napływ, odpływ</a:t>
            </a:r>
            <a:r>
              <a:rPr lang="pl-PL" sz="1400" b="0" baseline="0"/>
              <a:t> oraz saldo migracji w Gdańsku w latach 2000-2019</a:t>
            </a:r>
            <a:endParaRPr lang="pl-PL" sz="1400" b="0"/>
          </a:p>
        </c:rich>
      </c:tx>
      <c:layout/>
      <c:spPr>
        <a:solidFill>
          <a:schemeClr val="bg1">
            <a:lumMod val="95000"/>
          </a:schemeClr>
        </a:solidFill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9.3180895557724658E-2"/>
          <c:y val="0.11134098508078918"/>
          <c:w val="0.8690899347062877"/>
          <c:h val="0.69074404697378622"/>
        </c:manualLayout>
      </c:layout>
      <c:barChart>
        <c:barDir val="col"/>
        <c:grouping val="clustered"/>
        <c:ser>
          <c:idx val="1"/>
          <c:order val="0"/>
          <c:tx>
            <c:strRef>
              <c:f>'Migracje ludności'!$A$7:$C$7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cat>
            <c:numRef>
              <c:f>'Migracje ludności'!$D$2:$W$2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'Migracje ludności'!$D$7:$W$7</c:f>
              <c:numCache>
                <c:formatCode>#,##0</c:formatCode>
                <c:ptCount val="20"/>
                <c:pt idx="0">
                  <c:v>3804</c:v>
                </c:pt>
                <c:pt idx="1">
                  <c:v>3738</c:v>
                </c:pt>
                <c:pt idx="2">
                  <c:v>4155</c:v>
                </c:pt>
                <c:pt idx="3">
                  <c:v>4394</c:v>
                </c:pt>
                <c:pt idx="4">
                  <c:v>4172</c:v>
                </c:pt>
                <c:pt idx="5">
                  <c:v>4520</c:v>
                </c:pt>
                <c:pt idx="6">
                  <c:v>5286</c:v>
                </c:pt>
                <c:pt idx="7">
                  <c:v>5390</c:v>
                </c:pt>
                <c:pt idx="8">
                  <c:v>4767</c:v>
                </c:pt>
                <c:pt idx="9">
                  <c:v>4577</c:v>
                </c:pt>
                <c:pt idx="10">
                  <c:v>4905</c:v>
                </c:pt>
                <c:pt idx="11">
                  <c:v>4822</c:v>
                </c:pt>
                <c:pt idx="12">
                  <c:v>4647</c:v>
                </c:pt>
                <c:pt idx="13">
                  <c:v>5723</c:v>
                </c:pt>
                <c:pt idx="14">
                  <c:v>5204</c:v>
                </c:pt>
                <c:pt idx="15">
                  <c:v>5480</c:v>
                </c:pt>
                <c:pt idx="16">
                  <c:v>5271</c:v>
                </c:pt>
                <c:pt idx="17">
                  <c:v>5309</c:v>
                </c:pt>
                <c:pt idx="18">
                  <c:v>6781</c:v>
                </c:pt>
                <c:pt idx="19">
                  <c:v>7691</c:v>
                </c:pt>
              </c:numCache>
            </c:numRef>
          </c:val>
        </c:ser>
        <c:ser>
          <c:idx val="0"/>
          <c:order val="1"/>
          <c:tx>
            <c:strRef>
              <c:f>'Migracje ludności'!$A$19:$C$19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D73533"/>
            </a:solidFill>
            <a:ln>
              <a:noFill/>
            </a:ln>
            <a:effectLst/>
          </c:spPr>
          <c:cat>
            <c:numRef>
              <c:f>'Migracje ludności'!$D$2:$W$2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'Migracje ludności'!$D$19:$W$19</c:f>
              <c:numCache>
                <c:formatCode>#,##0</c:formatCode>
                <c:ptCount val="20"/>
                <c:pt idx="0">
                  <c:v>4485</c:v>
                </c:pt>
                <c:pt idx="1">
                  <c:v>4277</c:v>
                </c:pt>
                <c:pt idx="2">
                  <c:v>4671</c:v>
                </c:pt>
                <c:pt idx="3">
                  <c:v>4809</c:v>
                </c:pt>
                <c:pt idx="4">
                  <c:v>4816</c:v>
                </c:pt>
                <c:pt idx="5">
                  <c:v>4846</c:v>
                </c:pt>
                <c:pt idx="6">
                  <c:v>6032</c:v>
                </c:pt>
                <c:pt idx="7">
                  <c:v>6193</c:v>
                </c:pt>
                <c:pt idx="8">
                  <c:v>4749</c:v>
                </c:pt>
                <c:pt idx="9">
                  <c:v>4669</c:v>
                </c:pt>
                <c:pt idx="10">
                  <c:v>5017</c:v>
                </c:pt>
                <c:pt idx="11">
                  <c:v>4905</c:v>
                </c:pt>
                <c:pt idx="12">
                  <c:v>4647</c:v>
                </c:pt>
                <c:pt idx="13">
                  <c:v>4611</c:v>
                </c:pt>
                <c:pt idx="14">
                  <c:v>4343</c:v>
                </c:pt>
                <c:pt idx="15">
                  <c:v>4313</c:v>
                </c:pt>
                <c:pt idx="16">
                  <c:v>4029</c:v>
                </c:pt>
                <c:pt idx="17">
                  <c:v>4505</c:v>
                </c:pt>
                <c:pt idx="18">
                  <c:v>4813</c:v>
                </c:pt>
                <c:pt idx="19">
                  <c:v>4570</c:v>
                </c:pt>
              </c:numCache>
            </c:numRef>
          </c:val>
        </c:ser>
        <c:ser>
          <c:idx val="2"/>
          <c:order val="2"/>
          <c:tx>
            <c:strRef>
              <c:f>'Migracje ludności'!$A$31:$C$31</c:f>
              <c:strCache>
                <c:ptCount val="1"/>
                <c:pt idx="0">
                  <c:v>Saldo migracji</c:v>
                </c:pt>
              </c:strCache>
            </c:strRef>
          </c:tx>
          <c:spPr>
            <a:solidFill>
              <a:srgbClr val="215968"/>
            </a:solidFill>
            <a:ln w="15875">
              <a:solidFill>
                <a:schemeClr val="tx1">
                  <a:lumMod val="95000"/>
                  <a:lumOff val="5000"/>
                </a:schemeClr>
              </a:solidFill>
            </a:ln>
            <a:effectLst/>
          </c:spPr>
          <c:invertIfNegative val="1"/>
          <c:dLbls>
            <c:numFmt formatCode="#,##0_ ;[Red]\-#,##0\ 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'Migracje ludności'!$D$2:$W$2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'Migracje ludności'!$D$32:$W$32</c:f>
              <c:numCache>
                <c:formatCode>#,##0</c:formatCode>
                <c:ptCount val="20"/>
                <c:pt idx="0">
                  <c:v>-681</c:v>
                </c:pt>
                <c:pt idx="1">
                  <c:v>-539</c:v>
                </c:pt>
                <c:pt idx="2">
                  <c:v>-516</c:v>
                </c:pt>
                <c:pt idx="3">
                  <c:v>-415</c:v>
                </c:pt>
                <c:pt idx="4">
                  <c:v>-644</c:v>
                </c:pt>
                <c:pt idx="5">
                  <c:v>-326</c:v>
                </c:pt>
                <c:pt idx="6">
                  <c:v>-746</c:v>
                </c:pt>
                <c:pt idx="7" formatCode="General">
                  <c:v>-803</c:v>
                </c:pt>
                <c:pt idx="8" formatCode="General">
                  <c:v>18</c:v>
                </c:pt>
                <c:pt idx="9" formatCode="General">
                  <c:v>-92</c:v>
                </c:pt>
                <c:pt idx="10" formatCode="General">
                  <c:v>-112</c:v>
                </c:pt>
                <c:pt idx="11" formatCode="General">
                  <c:v>-83</c:v>
                </c:pt>
                <c:pt idx="12" formatCode="General">
                  <c:v>0</c:v>
                </c:pt>
                <c:pt idx="13" formatCode="General">
                  <c:v>1112</c:v>
                </c:pt>
                <c:pt idx="14" formatCode="General">
                  <c:v>861</c:v>
                </c:pt>
                <c:pt idx="15">
                  <c:v>1167</c:v>
                </c:pt>
                <c:pt idx="16" formatCode="General">
                  <c:v>1242</c:v>
                </c:pt>
                <c:pt idx="17" formatCode="General">
                  <c:v>804</c:v>
                </c:pt>
                <c:pt idx="18" formatCode="General">
                  <c:v>1968</c:v>
                </c:pt>
                <c:pt idx="19" formatCode="General">
                  <c:v>3121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  <a:ln w="15875">
                    <a:solidFill>
                      <a:schemeClr val="tx1">
                        <a:lumMod val="95000"/>
                        <a:lumOff val="5000"/>
                      </a:schemeClr>
                    </a:solidFill>
                  </a:ln>
                  <a:effectLst/>
                </c14:spPr>
              </c14:invertSolidFillFmt>
            </c:ext>
          </c:extLst>
        </c:ser>
        <c:dLbls/>
        <c:gapWidth val="60"/>
        <c:overlap val="10"/>
        <c:axId val="115078656"/>
        <c:axId val="115080192"/>
      </c:barChart>
      <c:catAx>
        <c:axId val="115078656"/>
        <c:scaling>
          <c:orientation val="minMax"/>
        </c:scaling>
        <c:axPos val="b"/>
        <c:numFmt formatCode="General" sourceLinked="1"/>
        <c:majorTickMark val="cross"/>
        <c:tickLblPos val="low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5080192"/>
        <c:crosses val="autoZero"/>
        <c:lblAlgn val="ctr"/>
        <c:lblOffset val="100"/>
        <c:tickLblSkip val="1"/>
        <c:tickMarkSkip val="1"/>
      </c:catAx>
      <c:valAx>
        <c:axId val="1150801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cross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5078656"/>
        <c:crosses val="autoZero"/>
        <c:crossBetween val="between"/>
        <c:majorUnit val="3000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9440451735472021E-2"/>
          <c:y val="0.90246250869833899"/>
          <c:w val="0.86457730861749615"/>
          <c:h val="5.3916994659981107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000000000000289" r="0.75000000000000289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2324099</xdr:colOff>
      <xdr:row>92</xdr:row>
      <xdr:rowOff>0</xdr:rowOff>
    </xdr:from>
    <xdr:to>
      <xdr:col>19</xdr:col>
      <xdr:colOff>161924</xdr:colOff>
      <xdr:row>118</xdr:row>
      <xdr:rowOff>33338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25</xdr:col>
      <xdr:colOff>345128</xdr:colOff>
      <xdr:row>0</xdr:row>
      <xdr:rowOff>298679</xdr:rowOff>
    </xdr:to>
    <xdr:grpSp>
      <xdr:nvGrpSpPr>
        <xdr:cNvPr id="3" name="Grupa 2"/>
        <xdr:cNvGrpSpPr/>
      </xdr:nvGrpSpPr>
      <xdr:grpSpPr>
        <a:xfrm>
          <a:off x="0" y="0"/>
          <a:ext cx="16632878" cy="298679"/>
          <a:chOff x="0" y="0"/>
          <a:chExt cx="14804078" cy="298679"/>
        </a:xfrm>
      </xdr:grpSpPr>
      <xdr:grpSp>
        <xdr:nvGrpSpPr>
          <xdr:cNvPr id="4" name="Grupa 3"/>
          <xdr:cNvGrpSpPr/>
        </xdr:nvGrpSpPr>
        <xdr:grpSpPr>
          <a:xfrm>
            <a:off x="0" y="0"/>
            <a:ext cx="8460428" cy="298679"/>
            <a:chOff x="0" y="0"/>
            <a:chExt cx="8460428" cy="298679"/>
          </a:xfrm>
        </xdr:grpSpPr>
        <xdr:grpSp>
          <xdr:nvGrpSpPr>
            <xdr:cNvPr id="16" name="Grupa 15"/>
            <xdr:cNvGrpSpPr/>
          </xdr:nvGrpSpPr>
          <xdr:grpSpPr>
            <a:xfrm>
              <a:off x="0" y="0"/>
              <a:ext cx="2821628" cy="298679"/>
              <a:chOff x="0" y="0"/>
              <a:chExt cx="2821628" cy="298679"/>
            </a:xfrm>
          </xdr:grpSpPr>
          <xdr:pic>
            <xdr:nvPicPr>
              <xdr:cNvPr id="27" name="Obraz 26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 cstate="print">
                <a:extLst>
                  <a:ext uri="{28A0092B-C50C-407E-A947-70E740481C1C}">
                    <a14:useLocalDpi xmlns:a14="http://schemas.microsoft.com/office/drawing/2010/main" xmlns="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8" name="Obraz 27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 cstate="print">
                <a:extLst>
                  <a:ext uri="{28A0092B-C50C-407E-A947-70E740481C1C}">
                    <a14:useLocalDpi xmlns:a14="http://schemas.microsoft.com/office/drawing/2010/main" xmlns="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9" name="Obraz 28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 cstate="print">
                <a:extLst>
                  <a:ext uri="{28A0092B-C50C-407E-A947-70E740481C1C}">
                    <a14:useLocalDpi xmlns:a14="http://schemas.microsoft.com/office/drawing/2010/main" xmlns="" val="0"/>
                  </a:ext>
                </a:extLst>
              </a:blip>
              <a:stretch>
                <a:fillRect/>
              </a:stretch>
            </xdr:blipFill>
            <xdr:spPr>
              <a:xfrm>
                <a:off x="140970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30" name="Obraz 29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 cstate="print">
                <a:extLst>
                  <a:ext uri="{28A0092B-C50C-407E-A947-70E740481C1C}">
                    <a14:useLocalDpi xmlns:a14="http://schemas.microsoft.com/office/drawing/2010/main" xmlns="" val="0"/>
                  </a:ext>
                </a:extLst>
              </a:blip>
              <a:stretch>
                <a:fillRect/>
              </a:stretch>
            </xdr:blipFill>
            <xdr:spPr>
              <a:xfrm>
                <a:off x="2114550" y="0"/>
                <a:ext cx="707078" cy="298679"/>
              </a:xfrm>
              <a:prstGeom prst="rect">
                <a:avLst/>
              </a:prstGeom>
            </xdr:spPr>
          </xdr:pic>
        </xdr:grpSp>
        <xdr:grpSp>
          <xdr:nvGrpSpPr>
            <xdr:cNvPr id="17" name="Grupa 16"/>
            <xdr:cNvGrpSpPr/>
          </xdr:nvGrpSpPr>
          <xdr:grpSpPr>
            <a:xfrm>
              <a:off x="2819400" y="0"/>
              <a:ext cx="2821628" cy="298679"/>
              <a:chOff x="0" y="0"/>
              <a:chExt cx="2821628" cy="298679"/>
            </a:xfrm>
          </xdr:grpSpPr>
          <xdr:pic>
            <xdr:nvPicPr>
              <xdr:cNvPr id="23" name="Obraz 22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 cstate="print">
                <a:extLst>
                  <a:ext uri="{28A0092B-C50C-407E-A947-70E740481C1C}">
                    <a14:useLocalDpi xmlns:a14="http://schemas.microsoft.com/office/drawing/2010/main" xmlns="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4" name="Obraz 23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 cstate="print">
                <a:extLst>
                  <a:ext uri="{28A0092B-C50C-407E-A947-70E740481C1C}">
                    <a14:useLocalDpi xmlns:a14="http://schemas.microsoft.com/office/drawing/2010/main" xmlns="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5" name="Obraz 24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 cstate="print">
                <a:extLst>
                  <a:ext uri="{28A0092B-C50C-407E-A947-70E740481C1C}">
                    <a14:useLocalDpi xmlns:a14="http://schemas.microsoft.com/office/drawing/2010/main" xmlns="" val="0"/>
                  </a:ext>
                </a:extLst>
              </a:blip>
              <a:stretch>
                <a:fillRect/>
              </a:stretch>
            </xdr:blipFill>
            <xdr:spPr>
              <a:xfrm>
                <a:off x="140970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6" name="Obraz 25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 cstate="print">
                <a:extLst>
                  <a:ext uri="{28A0092B-C50C-407E-A947-70E740481C1C}">
                    <a14:useLocalDpi xmlns:a14="http://schemas.microsoft.com/office/drawing/2010/main" xmlns="" val="0"/>
                  </a:ext>
                </a:extLst>
              </a:blip>
              <a:stretch>
                <a:fillRect/>
              </a:stretch>
            </xdr:blipFill>
            <xdr:spPr>
              <a:xfrm>
                <a:off x="2114550" y="0"/>
                <a:ext cx="707078" cy="298679"/>
              </a:xfrm>
              <a:prstGeom prst="rect">
                <a:avLst/>
              </a:prstGeom>
            </xdr:spPr>
          </xdr:pic>
        </xdr:grpSp>
        <xdr:grpSp>
          <xdr:nvGrpSpPr>
            <xdr:cNvPr id="18" name="Grupa 17"/>
            <xdr:cNvGrpSpPr/>
          </xdr:nvGrpSpPr>
          <xdr:grpSpPr>
            <a:xfrm>
              <a:off x="5638800" y="0"/>
              <a:ext cx="2821628" cy="298679"/>
              <a:chOff x="0" y="0"/>
              <a:chExt cx="2821628" cy="298679"/>
            </a:xfrm>
          </xdr:grpSpPr>
          <xdr:pic>
            <xdr:nvPicPr>
              <xdr:cNvPr id="19" name="Obraz 18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 cstate="print">
                <a:extLst>
                  <a:ext uri="{28A0092B-C50C-407E-A947-70E740481C1C}">
                    <a14:useLocalDpi xmlns:a14="http://schemas.microsoft.com/office/drawing/2010/main" xmlns="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0" name="Obraz 19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 cstate="print">
                <a:extLst>
                  <a:ext uri="{28A0092B-C50C-407E-A947-70E740481C1C}">
                    <a14:useLocalDpi xmlns:a14="http://schemas.microsoft.com/office/drawing/2010/main" xmlns="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1" name="Obraz 20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 cstate="print">
                <a:extLst>
                  <a:ext uri="{28A0092B-C50C-407E-A947-70E740481C1C}">
                    <a14:useLocalDpi xmlns:a14="http://schemas.microsoft.com/office/drawing/2010/main" xmlns="" val="0"/>
                  </a:ext>
                </a:extLst>
              </a:blip>
              <a:stretch>
                <a:fillRect/>
              </a:stretch>
            </xdr:blipFill>
            <xdr:spPr>
              <a:xfrm>
                <a:off x="140970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2" name="Obraz 21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 cstate="print">
                <a:extLst>
                  <a:ext uri="{28A0092B-C50C-407E-A947-70E740481C1C}">
                    <a14:useLocalDpi xmlns:a14="http://schemas.microsoft.com/office/drawing/2010/main" xmlns="" val="0"/>
                  </a:ext>
                </a:extLst>
              </a:blip>
              <a:stretch>
                <a:fillRect/>
              </a:stretch>
            </xdr:blipFill>
            <xdr:spPr>
              <a:xfrm>
                <a:off x="2114550" y="0"/>
                <a:ext cx="707078" cy="298679"/>
              </a:xfrm>
              <a:prstGeom prst="rect">
                <a:avLst/>
              </a:prstGeom>
            </xdr:spPr>
          </xdr:pic>
        </xdr:grpSp>
      </xdr:grpSp>
      <xdr:grpSp>
        <xdr:nvGrpSpPr>
          <xdr:cNvPr id="5" name="Grupa 4"/>
          <xdr:cNvGrpSpPr/>
        </xdr:nvGrpSpPr>
        <xdr:grpSpPr>
          <a:xfrm>
            <a:off x="8458200" y="0"/>
            <a:ext cx="2821628" cy="298679"/>
            <a:chOff x="0" y="0"/>
            <a:chExt cx="2821628" cy="298679"/>
          </a:xfrm>
        </xdr:grpSpPr>
        <xdr:pic>
          <xdr:nvPicPr>
            <xdr:cNvPr id="12" name="Obraz 11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707078" cy="298679"/>
            </a:xfrm>
            <a:prstGeom prst="rect">
              <a:avLst/>
            </a:prstGeom>
          </xdr:spPr>
        </xdr:pic>
        <xdr:pic>
          <xdr:nvPicPr>
            <xdr:cNvPr id="13" name="Obraz 12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tretch>
              <a:fillRect/>
            </a:stretch>
          </xdr:blipFill>
          <xdr:spPr>
            <a:xfrm>
              <a:off x="704850" y="0"/>
              <a:ext cx="707078" cy="298679"/>
            </a:xfrm>
            <a:prstGeom prst="rect">
              <a:avLst/>
            </a:prstGeom>
          </xdr:spPr>
        </xdr:pic>
        <xdr:pic>
          <xdr:nvPicPr>
            <xdr:cNvPr id="14" name="Obraz 13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tretch>
              <a:fillRect/>
            </a:stretch>
          </xdr:blipFill>
          <xdr:spPr>
            <a:xfrm>
              <a:off x="1409700" y="0"/>
              <a:ext cx="707078" cy="298679"/>
            </a:xfrm>
            <a:prstGeom prst="rect">
              <a:avLst/>
            </a:prstGeom>
          </xdr:spPr>
        </xdr:pic>
        <xdr:pic>
          <xdr:nvPicPr>
            <xdr:cNvPr id="15" name="Obraz 14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tretch>
              <a:fillRect/>
            </a:stretch>
          </xdr:blipFill>
          <xdr:spPr>
            <a:xfrm>
              <a:off x="2114550" y="0"/>
              <a:ext cx="707078" cy="298679"/>
            </a:xfrm>
            <a:prstGeom prst="rect">
              <a:avLst/>
            </a:prstGeom>
          </xdr:spPr>
        </xdr:pic>
      </xdr:grpSp>
      <xdr:grpSp>
        <xdr:nvGrpSpPr>
          <xdr:cNvPr id="6" name="Grupa 5"/>
          <xdr:cNvGrpSpPr/>
        </xdr:nvGrpSpPr>
        <xdr:grpSpPr>
          <a:xfrm>
            <a:off x="11277600" y="0"/>
            <a:ext cx="2821628" cy="298679"/>
            <a:chOff x="0" y="0"/>
            <a:chExt cx="2821628" cy="298679"/>
          </a:xfrm>
        </xdr:grpSpPr>
        <xdr:pic>
          <xdr:nvPicPr>
            <xdr:cNvPr id="8" name="Obraz 7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707078" cy="298679"/>
            </a:xfrm>
            <a:prstGeom prst="rect">
              <a:avLst/>
            </a:prstGeom>
          </xdr:spPr>
        </xdr:pic>
        <xdr:pic>
          <xdr:nvPicPr>
            <xdr:cNvPr id="9" name="Obraz 8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tretch>
              <a:fillRect/>
            </a:stretch>
          </xdr:blipFill>
          <xdr:spPr>
            <a:xfrm>
              <a:off x="704850" y="0"/>
              <a:ext cx="707078" cy="298679"/>
            </a:xfrm>
            <a:prstGeom prst="rect">
              <a:avLst/>
            </a:prstGeom>
          </xdr:spPr>
        </xdr:pic>
        <xdr:pic>
          <xdr:nvPicPr>
            <xdr:cNvPr id="10" name="Obraz 9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tretch>
              <a:fillRect/>
            </a:stretch>
          </xdr:blipFill>
          <xdr:spPr>
            <a:xfrm>
              <a:off x="1409700" y="0"/>
              <a:ext cx="707078" cy="298679"/>
            </a:xfrm>
            <a:prstGeom prst="rect">
              <a:avLst/>
            </a:prstGeom>
          </xdr:spPr>
        </xdr:pic>
        <xdr:pic>
          <xdr:nvPicPr>
            <xdr:cNvPr id="11" name="Obraz 10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tretch>
              <a:fillRect/>
            </a:stretch>
          </xdr:blipFill>
          <xdr:spPr>
            <a:xfrm>
              <a:off x="2114550" y="0"/>
              <a:ext cx="707078" cy="298679"/>
            </a:xfrm>
            <a:prstGeom prst="rect">
              <a:avLst/>
            </a:prstGeom>
          </xdr:spPr>
        </xdr:pic>
      </xdr:grpSp>
      <xdr:pic>
        <xdr:nvPicPr>
          <xdr:cNvPr id="7" name="Obraz 6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14097000" y="0"/>
            <a:ext cx="707078" cy="29867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GWL_2.0">
      <a:dk1>
        <a:srgbClr val="000000"/>
      </a:dk1>
      <a:lt1>
        <a:srgbClr val="FFFFFF"/>
      </a:lt1>
      <a:dk2>
        <a:srgbClr val="006451"/>
      </a:dk2>
      <a:lt2>
        <a:srgbClr val="00C09B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AB119"/>
  <sheetViews>
    <sheetView showGridLines="0" tabSelected="1" zoomScaleNormal="100" workbookViewId="0">
      <pane xSplit="3" ySplit="2" topLeftCell="D3" activePane="bottomRight" state="frozen"/>
      <selection sqref="A1:C1"/>
      <selection pane="topRight" sqref="A1:C1"/>
      <selection pane="bottomLeft" sqref="A1:C1"/>
      <selection pane="bottomRight"/>
    </sheetView>
  </sheetViews>
  <sheetFormatPr defaultRowHeight="12.75"/>
  <cols>
    <col min="1" max="2" width="9.140625" style="1"/>
    <col min="3" max="3" width="34.85546875" style="1" bestFit="1" customWidth="1"/>
    <col min="4" max="13" width="8.42578125" style="1" customWidth="1"/>
    <col min="14" max="17" width="8.42578125" style="23" customWidth="1"/>
    <col min="18" max="24" width="9.140625" style="1"/>
    <col min="25" max="25" width="9.140625" style="1" customWidth="1"/>
    <col min="26" max="16384" width="9.140625" style="1"/>
  </cols>
  <sheetData>
    <row r="1" spans="1:28" ht="30" customHeight="1"/>
    <row r="2" spans="1:28" ht="26.25" customHeight="1">
      <c r="A2" s="93" t="s">
        <v>17</v>
      </c>
      <c r="B2" s="93"/>
      <c r="C2" s="93"/>
      <c r="D2" s="38">
        <v>2000</v>
      </c>
      <c r="E2" s="39">
        <v>2001</v>
      </c>
      <c r="F2" s="38">
        <v>2002</v>
      </c>
      <c r="G2" s="38">
        <v>2003</v>
      </c>
      <c r="H2" s="38">
        <v>2004</v>
      </c>
      <c r="I2" s="38">
        <v>2005</v>
      </c>
      <c r="J2" s="38">
        <v>2006</v>
      </c>
      <c r="K2" s="38">
        <v>2007</v>
      </c>
      <c r="L2" s="38">
        <v>2008</v>
      </c>
      <c r="M2" s="38">
        <v>2009</v>
      </c>
      <c r="N2" s="38">
        <v>2010</v>
      </c>
      <c r="O2" s="38">
        <v>2011</v>
      </c>
      <c r="P2" s="38">
        <v>2012</v>
      </c>
      <c r="Q2" s="38">
        <v>2013</v>
      </c>
      <c r="R2" s="38">
        <v>2014</v>
      </c>
      <c r="S2" s="38">
        <v>2015</v>
      </c>
      <c r="T2" s="38">
        <v>2016</v>
      </c>
      <c r="U2" s="41">
        <v>2017</v>
      </c>
      <c r="V2" s="52">
        <v>2018</v>
      </c>
      <c r="W2" s="100">
        <v>2019</v>
      </c>
      <c r="X2" s="40" t="s">
        <v>38</v>
      </c>
      <c r="Y2" s="40" t="s">
        <v>40</v>
      </c>
    </row>
    <row r="3" spans="1:28" ht="25.5" customHeight="1">
      <c r="A3" s="94" t="s">
        <v>9</v>
      </c>
      <c r="B3" s="95"/>
      <c r="C3" s="96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2"/>
    </row>
    <row r="4" spans="1:28">
      <c r="A4" s="121" t="s">
        <v>0</v>
      </c>
      <c r="B4" s="122"/>
      <c r="C4" s="123"/>
      <c r="D4" s="124">
        <v>462995</v>
      </c>
      <c r="E4" s="124">
        <v>461885</v>
      </c>
      <c r="F4" s="124">
        <v>461653</v>
      </c>
      <c r="G4" s="125">
        <v>461011</v>
      </c>
      <c r="H4" s="125">
        <v>459072</v>
      </c>
      <c r="I4" s="125">
        <v>458053</v>
      </c>
      <c r="J4" s="125">
        <v>456658</v>
      </c>
      <c r="K4" s="125">
        <v>455717</v>
      </c>
      <c r="L4" s="125">
        <v>455581</v>
      </c>
      <c r="M4" s="125">
        <v>456591</v>
      </c>
      <c r="N4" s="125">
        <v>460509</v>
      </c>
      <c r="O4" s="125">
        <v>460517</v>
      </c>
      <c r="P4" s="125">
        <v>460427</v>
      </c>
      <c r="Q4" s="125">
        <v>461531</v>
      </c>
      <c r="R4" s="125">
        <v>461489</v>
      </c>
      <c r="S4" s="126">
        <v>462249</v>
      </c>
      <c r="T4" s="127">
        <v>463754</v>
      </c>
      <c r="U4" s="128">
        <v>464254</v>
      </c>
      <c r="V4" s="129">
        <v>466631</v>
      </c>
      <c r="W4" s="130">
        <v>470907</v>
      </c>
      <c r="X4" s="131">
        <f>W4/V4-1</f>
        <v>9.1635575004660463E-3</v>
      </c>
      <c r="Y4" s="132">
        <f>W4-V4</f>
        <v>4276</v>
      </c>
    </row>
    <row r="5" spans="1:28" ht="25.5" customHeight="1">
      <c r="A5" s="82" t="s">
        <v>42</v>
      </c>
      <c r="B5" s="82"/>
      <c r="C5" s="83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1"/>
      <c r="V5" s="81"/>
      <c r="W5" s="80"/>
      <c r="X5" s="80"/>
      <c r="Y5" s="80"/>
    </row>
    <row r="6" spans="1:28">
      <c r="A6" s="74" t="s">
        <v>10</v>
      </c>
      <c r="B6" s="75"/>
      <c r="C6" s="76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V6" s="68"/>
      <c r="W6" s="67"/>
      <c r="X6" s="67"/>
      <c r="Y6" s="67"/>
    </row>
    <row r="7" spans="1:28">
      <c r="A7" s="110" t="s">
        <v>11</v>
      </c>
      <c r="B7" s="110"/>
      <c r="C7" s="110"/>
      <c r="D7" s="116">
        <v>3804</v>
      </c>
      <c r="E7" s="116">
        <v>3738</v>
      </c>
      <c r="F7" s="116">
        <v>4155</v>
      </c>
      <c r="G7" s="116">
        <v>4394</v>
      </c>
      <c r="H7" s="116">
        <v>4172</v>
      </c>
      <c r="I7" s="116">
        <v>4520</v>
      </c>
      <c r="J7" s="116">
        <v>5286</v>
      </c>
      <c r="K7" s="116">
        <v>5390</v>
      </c>
      <c r="L7" s="116">
        <v>4767</v>
      </c>
      <c r="M7" s="116">
        <v>4577</v>
      </c>
      <c r="N7" s="116">
        <v>4905</v>
      </c>
      <c r="O7" s="117">
        <v>4822</v>
      </c>
      <c r="P7" s="118">
        <v>4647</v>
      </c>
      <c r="Q7" s="118">
        <v>5723</v>
      </c>
      <c r="R7" s="119">
        <v>5204</v>
      </c>
      <c r="S7" s="114">
        <v>5480</v>
      </c>
      <c r="T7" s="114">
        <v>5271</v>
      </c>
      <c r="U7" s="115">
        <v>5309</v>
      </c>
      <c r="V7" s="115">
        <v>6781</v>
      </c>
      <c r="W7" s="114">
        <v>7691</v>
      </c>
      <c r="X7" s="2">
        <f>W7/V7-1</f>
        <v>0.1341984957970801</v>
      </c>
      <c r="Y7" s="3">
        <f>W7-V7</f>
        <v>910</v>
      </c>
    </row>
    <row r="8" spans="1:28">
      <c r="A8" s="77" t="s">
        <v>3</v>
      </c>
      <c r="B8" s="69"/>
      <c r="C8" s="42" t="s">
        <v>1</v>
      </c>
      <c r="D8" s="5">
        <v>1730</v>
      </c>
      <c r="E8" s="5">
        <v>1718</v>
      </c>
      <c r="F8" s="5">
        <v>1919</v>
      </c>
      <c r="G8" s="5">
        <v>1999</v>
      </c>
      <c r="H8" s="5">
        <v>1893</v>
      </c>
      <c r="I8" s="5">
        <v>1995</v>
      </c>
      <c r="J8" s="5">
        <v>2348</v>
      </c>
      <c r="K8" s="5">
        <v>2497</v>
      </c>
      <c r="L8" s="5">
        <v>2143</v>
      </c>
      <c r="M8" s="5">
        <v>2043</v>
      </c>
      <c r="N8" s="5">
        <v>2195</v>
      </c>
      <c r="O8" s="6">
        <v>2191</v>
      </c>
      <c r="P8" s="7">
        <v>2088</v>
      </c>
      <c r="Q8" s="7">
        <v>2705</v>
      </c>
      <c r="R8" s="8">
        <v>2395</v>
      </c>
      <c r="S8" s="4" t="s">
        <v>39</v>
      </c>
      <c r="T8" s="4">
        <v>2394</v>
      </c>
      <c r="U8" s="44">
        <v>2462</v>
      </c>
      <c r="V8" s="44">
        <v>3067</v>
      </c>
      <c r="W8" s="4"/>
      <c r="X8" s="2"/>
      <c r="Y8" s="3"/>
    </row>
    <row r="9" spans="1:28">
      <c r="A9" s="78"/>
      <c r="B9" s="70"/>
      <c r="C9" s="42" t="s">
        <v>2</v>
      </c>
      <c r="D9" s="5">
        <f t="shared" ref="D9:J9" si="0">D7-D8</f>
        <v>2074</v>
      </c>
      <c r="E9" s="5">
        <f t="shared" si="0"/>
        <v>2020</v>
      </c>
      <c r="F9" s="5">
        <f t="shared" si="0"/>
        <v>2236</v>
      </c>
      <c r="G9" s="5">
        <f t="shared" si="0"/>
        <v>2395</v>
      </c>
      <c r="H9" s="5">
        <f t="shared" si="0"/>
        <v>2279</v>
      </c>
      <c r="I9" s="5">
        <f t="shared" si="0"/>
        <v>2525</v>
      </c>
      <c r="J9" s="5">
        <f t="shared" si="0"/>
        <v>2938</v>
      </c>
      <c r="K9" s="5">
        <v>2893</v>
      </c>
      <c r="L9" s="5">
        <v>2624</v>
      </c>
      <c r="M9" s="5">
        <v>2534</v>
      </c>
      <c r="N9" s="5">
        <v>2710</v>
      </c>
      <c r="O9" s="6">
        <v>2631</v>
      </c>
      <c r="P9" s="7">
        <v>2559</v>
      </c>
      <c r="Q9" s="7">
        <v>3018</v>
      </c>
      <c r="R9" s="8">
        <v>2809</v>
      </c>
      <c r="S9" s="4" t="s">
        <v>39</v>
      </c>
      <c r="T9" s="4">
        <v>2877</v>
      </c>
      <c r="U9" s="44">
        <v>2847</v>
      </c>
      <c r="V9" s="44">
        <v>3714</v>
      </c>
      <c r="W9" s="4"/>
      <c r="X9" s="2"/>
      <c r="Y9" s="3"/>
    </row>
    <row r="10" spans="1:28">
      <c r="A10" s="78"/>
      <c r="B10" s="72" t="s">
        <v>12</v>
      </c>
      <c r="C10" s="72"/>
      <c r="D10" s="5">
        <v>2772</v>
      </c>
      <c r="E10" s="5">
        <v>3599</v>
      </c>
      <c r="F10" s="5">
        <v>3057</v>
      </c>
      <c r="G10" s="5">
        <v>3116</v>
      </c>
      <c r="H10" s="5">
        <v>2998</v>
      </c>
      <c r="I10" s="5">
        <v>3130</v>
      </c>
      <c r="J10" s="5">
        <v>3628</v>
      </c>
      <c r="K10" s="5">
        <v>3590</v>
      </c>
      <c r="L10" s="5">
        <v>3118</v>
      </c>
      <c r="M10" s="5">
        <v>2951</v>
      </c>
      <c r="N10" s="5">
        <v>3217</v>
      </c>
      <c r="O10" s="6">
        <v>3232</v>
      </c>
      <c r="P10" s="7">
        <v>2996</v>
      </c>
      <c r="Q10" s="7">
        <v>3795</v>
      </c>
      <c r="R10" s="7">
        <v>3416</v>
      </c>
      <c r="S10" s="9">
        <v>3609</v>
      </c>
      <c r="T10" s="9">
        <v>3502</v>
      </c>
      <c r="U10" s="45">
        <v>3578</v>
      </c>
      <c r="V10" s="45">
        <v>4464</v>
      </c>
      <c r="W10" s="9"/>
      <c r="X10" s="2"/>
      <c r="Y10" s="3"/>
    </row>
    <row r="11" spans="1:28">
      <c r="A11" s="78"/>
      <c r="B11" s="69"/>
      <c r="C11" s="42" t="s">
        <v>1</v>
      </c>
      <c r="D11" s="5">
        <v>1228</v>
      </c>
      <c r="E11" s="5">
        <v>1651</v>
      </c>
      <c r="F11" s="5">
        <v>1415</v>
      </c>
      <c r="G11" s="5"/>
      <c r="H11" s="5"/>
      <c r="I11" s="5"/>
      <c r="J11" s="5">
        <v>1643</v>
      </c>
      <c r="K11" s="5"/>
      <c r="L11" s="5"/>
      <c r="M11" s="5">
        <v>1277</v>
      </c>
      <c r="N11" s="5">
        <v>1434</v>
      </c>
      <c r="O11" s="6">
        <v>1450</v>
      </c>
      <c r="P11" s="7">
        <v>1332</v>
      </c>
      <c r="Q11" s="7">
        <v>1780</v>
      </c>
      <c r="R11" s="7">
        <v>1543</v>
      </c>
      <c r="S11" s="9">
        <v>1670</v>
      </c>
      <c r="T11" s="9">
        <v>1599</v>
      </c>
      <c r="U11" s="45">
        <v>1667</v>
      </c>
      <c r="V11" s="45">
        <v>2049</v>
      </c>
      <c r="W11" s="9"/>
      <c r="X11" s="2"/>
      <c r="Y11" s="3"/>
    </row>
    <row r="12" spans="1:28">
      <c r="A12" s="78"/>
      <c r="B12" s="70"/>
      <c r="C12" s="42" t="s">
        <v>2</v>
      </c>
      <c r="D12" s="5">
        <f>D10-D11</f>
        <v>1544</v>
      </c>
      <c r="E12" s="5">
        <f>E10-E11</f>
        <v>1948</v>
      </c>
      <c r="F12" s="5">
        <f>F10-F11</f>
        <v>1642</v>
      </c>
      <c r="G12" s="5"/>
      <c r="H12" s="5"/>
      <c r="I12" s="5"/>
      <c r="J12" s="5">
        <v>1985</v>
      </c>
      <c r="K12" s="5"/>
      <c r="L12" s="5"/>
      <c r="M12" s="5">
        <v>1674</v>
      </c>
      <c r="N12" s="5">
        <v>1783</v>
      </c>
      <c r="O12" s="6">
        <v>1782</v>
      </c>
      <c r="P12" s="7">
        <v>1664</v>
      </c>
      <c r="Q12" s="7">
        <v>2015</v>
      </c>
      <c r="R12" s="7">
        <v>1873</v>
      </c>
      <c r="S12" s="9">
        <v>1939</v>
      </c>
      <c r="T12" s="9">
        <v>1903</v>
      </c>
      <c r="U12" s="45">
        <v>1911</v>
      </c>
      <c r="V12" s="45">
        <v>2415</v>
      </c>
      <c r="W12" s="9"/>
      <c r="X12" s="2"/>
      <c r="Y12" s="3"/>
    </row>
    <row r="13" spans="1:28">
      <c r="A13" s="78"/>
      <c r="B13" s="72" t="s">
        <v>13</v>
      </c>
      <c r="C13" s="72"/>
      <c r="D13" s="5">
        <v>862</v>
      </c>
      <c r="E13" s="5">
        <v>944</v>
      </c>
      <c r="F13" s="5">
        <v>958</v>
      </c>
      <c r="G13" s="5">
        <v>1139</v>
      </c>
      <c r="H13" s="5">
        <v>966</v>
      </c>
      <c r="I13" s="5">
        <v>1191</v>
      </c>
      <c r="J13" s="5">
        <v>1343</v>
      </c>
      <c r="K13" s="5">
        <v>1294</v>
      </c>
      <c r="L13" s="5">
        <v>1142</v>
      </c>
      <c r="M13" s="5">
        <v>1094</v>
      </c>
      <c r="N13" s="5">
        <v>1246</v>
      </c>
      <c r="O13" s="6">
        <v>1203</v>
      </c>
      <c r="P13" s="7">
        <v>1239</v>
      </c>
      <c r="Q13" s="7">
        <v>1568</v>
      </c>
      <c r="R13" s="7">
        <v>1458</v>
      </c>
      <c r="S13" s="9">
        <v>1541</v>
      </c>
      <c r="T13" s="9">
        <v>1522</v>
      </c>
      <c r="U13" s="45">
        <v>1489</v>
      </c>
      <c r="V13" s="45">
        <v>2036</v>
      </c>
      <c r="W13" s="9"/>
      <c r="X13" s="2"/>
      <c r="Y13" s="3"/>
    </row>
    <row r="14" spans="1:28">
      <c r="A14" s="78"/>
      <c r="B14" s="69"/>
      <c r="C14" s="42" t="s">
        <v>1</v>
      </c>
      <c r="D14" s="5">
        <v>406</v>
      </c>
      <c r="E14" s="5">
        <v>421</v>
      </c>
      <c r="F14" s="5">
        <v>437</v>
      </c>
      <c r="G14" s="5"/>
      <c r="H14" s="5"/>
      <c r="I14" s="5"/>
      <c r="J14" s="5">
        <v>561</v>
      </c>
      <c r="K14" s="5"/>
      <c r="L14" s="5"/>
      <c r="M14" s="5">
        <v>469</v>
      </c>
      <c r="N14" s="5">
        <v>540</v>
      </c>
      <c r="O14" s="6">
        <v>530</v>
      </c>
      <c r="P14" s="7">
        <v>536</v>
      </c>
      <c r="Q14" s="7">
        <v>741</v>
      </c>
      <c r="R14" s="7">
        <v>677</v>
      </c>
      <c r="S14" s="10">
        <v>652</v>
      </c>
      <c r="T14" s="10">
        <v>655</v>
      </c>
      <c r="U14" s="46">
        <v>666</v>
      </c>
      <c r="V14" s="46">
        <v>864</v>
      </c>
      <c r="W14" s="10"/>
      <c r="X14" s="2"/>
      <c r="Y14" s="3"/>
    </row>
    <row r="15" spans="1:28">
      <c r="A15" s="78"/>
      <c r="B15" s="70"/>
      <c r="C15" s="42" t="s">
        <v>2</v>
      </c>
      <c r="D15" s="5">
        <f>D13-D14</f>
        <v>456</v>
      </c>
      <c r="E15" s="5">
        <f>E13-E14</f>
        <v>523</v>
      </c>
      <c r="F15" s="5">
        <f>F13-F14</f>
        <v>521</v>
      </c>
      <c r="G15" s="5"/>
      <c r="H15" s="5"/>
      <c r="I15" s="5"/>
      <c r="J15" s="5">
        <v>782</v>
      </c>
      <c r="K15" s="5"/>
      <c r="L15" s="5"/>
      <c r="M15" s="5">
        <v>625</v>
      </c>
      <c r="N15" s="5">
        <v>706</v>
      </c>
      <c r="O15" s="6">
        <v>673</v>
      </c>
      <c r="P15" s="7">
        <v>703</v>
      </c>
      <c r="Q15" s="7">
        <v>827</v>
      </c>
      <c r="R15" s="7">
        <v>781</v>
      </c>
      <c r="S15" s="10">
        <v>889</v>
      </c>
      <c r="T15" s="10">
        <v>867</v>
      </c>
      <c r="U15" s="46">
        <v>823</v>
      </c>
      <c r="V15" s="46">
        <v>1172</v>
      </c>
      <c r="W15" s="10"/>
      <c r="X15" s="2"/>
      <c r="Y15" s="3"/>
      <c r="AA15" s="11"/>
      <c r="AB15" s="11"/>
    </row>
    <row r="16" spans="1:28">
      <c r="A16" s="78"/>
      <c r="B16" s="72" t="s">
        <v>4</v>
      </c>
      <c r="C16" s="72"/>
      <c r="D16" s="5">
        <v>170</v>
      </c>
      <c r="E16" s="5">
        <v>139</v>
      </c>
      <c r="F16" s="5">
        <v>140</v>
      </c>
      <c r="G16" s="5">
        <v>139</v>
      </c>
      <c r="H16" s="5">
        <v>208</v>
      </c>
      <c r="I16" s="5">
        <v>199</v>
      </c>
      <c r="J16" s="5">
        <v>315</v>
      </c>
      <c r="K16" s="5">
        <v>506</v>
      </c>
      <c r="L16" s="5">
        <v>507</v>
      </c>
      <c r="M16" s="5">
        <v>532</v>
      </c>
      <c r="N16" s="5">
        <v>442</v>
      </c>
      <c r="O16" s="6">
        <v>387</v>
      </c>
      <c r="P16" s="7">
        <v>412</v>
      </c>
      <c r="Q16" s="7">
        <v>360</v>
      </c>
      <c r="R16" s="7">
        <v>330</v>
      </c>
      <c r="S16" s="55" t="s">
        <v>47</v>
      </c>
      <c r="T16" s="4">
        <v>247</v>
      </c>
      <c r="U16" s="44">
        <v>242</v>
      </c>
      <c r="V16" s="44">
        <v>281</v>
      </c>
      <c r="W16" s="4">
        <v>274</v>
      </c>
      <c r="X16" s="2">
        <f>W16/V16-1</f>
        <v>-2.4911032028469782E-2</v>
      </c>
      <c r="Y16" s="3">
        <f>W16-V16</f>
        <v>-7</v>
      </c>
    </row>
    <row r="17" spans="1:27">
      <c r="A17" s="78"/>
      <c r="B17" s="69"/>
      <c r="C17" s="42" t="s">
        <v>1</v>
      </c>
      <c r="D17" s="5">
        <v>96</v>
      </c>
      <c r="E17" s="5">
        <v>67</v>
      </c>
      <c r="F17" s="5">
        <v>67</v>
      </c>
      <c r="G17" s="5">
        <v>70</v>
      </c>
      <c r="H17" s="5">
        <v>98</v>
      </c>
      <c r="I17" s="5">
        <v>96</v>
      </c>
      <c r="J17" s="5">
        <v>144</v>
      </c>
      <c r="K17" s="5">
        <v>260</v>
      </c>
      <c r="L17" s="5">
        <v>257</v>
      </c>
      <c r="M17" s="5">
        <v>297</v>
      </c>
      <c r="N17" s="5">
        <v>221</v>
      </c>
      <c r="O17" s="6">
        <v>211</v>
      </c>
      <c r="P17" s="7">
        <v>220</v>
      </c>
      <c r="Q17" s="7">
        <v>184</v>
      </c>
      <c r="R17" s="7">
        <v>175</v>
      </c>
      <c r="S17" s="55" t="s">
        <v>47</v>
      </c>
      <c r="T17" s="4">
        <v>140</v>
      </c>
      <c r="U17" s="44">
        <v>129</v>
      </c>
      <c r="V17" s="55" t="s">
        <v>47</v>
      </c>
      <c r="W17" s="55"/>
      <c r="X17" s="55" t="s">
        <v>47</v>
      </c>
      <c r="Y17" s="55" t="s">
        <v>47</v>
      </c>
    </row>
    <row r="18" spans="1:27">
      <c r="A18" s="79"/>
      <c r="B18" s="70"/>
      <c r="C18" s="42" t="s">
        <v>2</v>
      </c>
      <c r="D18" s="5">
        <f t="shared" ref="D18:J18" si="1">D16-D17</f>
        <v>74</v>
      </c>
      <c r="E18" s="5">
        <f t="shared" si="1"/>
        <v>72</v>
      </c>
      <c r="F18" s="5">
        <f t="shared" si="1"/>
        <v>73</v>
      </c>
      <c r="G18" s="5">
        <f t="shared" si="1"/>
        <v>69</v>
      </c>
      <c r="H18" s="5">
        <f t="shared" si="1"/>
        <v>110</v>
      </c>
      <c r="I18" s="5">
        <f t="shared" si="1"/>
        <v>103</v>
      </c>
      <c r="J18" s="5">
        <f t="shared" si="1"/>
        <v>171</v>
      </c>
      <c r="K18" s="5">
        <v>246</v>
      </c>
      <c r="L18" s="5">
        <v>250</v>
      </c>
      <c r="M18" s="5">
        <v>235</v>
      </c>
      <c r="N18" s="5">
        <v>221</v>
      </c>
      <c r="O18" s="6">
        <v>176</v>
      </c>
      <c r="P18" s="7">
        <v>192</v>
      </c>
      <c r="Q18" s="7">
        <v>176</v>
      </c>
      <c r="R18" s="7">
        <v>155</v>
      </c>
      <c r="S18" s="55" t="s">
        <v>47</v>
      </c>
      <c r="T18" s="4">
        <v>107</v>
      </c>
      <c r="U18" s="44">
        <v>113</v>
      </c>
      <c r="V18" s="55" t="s">
        <v>47</v>
      </c>
      <c r="W18" s="55"/>
      <c r="X18" s="55" t="s">
        <v>47</v>
      </c>
      <c r="Y18" s="55" t="s">
        <v>47</v>
      </c>
    </row>
    <row r="19" spans="1:27">
      <c r="A19" s="110" t="s">
        <v>14</v>
      </c>
      <c r="B19" s="110"/>
      <c r="C19" s="110"/>
      <c r="D19" s="111">
        <v>4485</v>
      </c>
      <c r="E19" s="111">
        <v>4277</v>
      </c>
      <c r="F19" s="111">
        <v>4671</v>
      </c>
      <c r="G19" s="111">
        <v>4809</v>
      </c>
      <c r="H19" s="111">
        <v>4816</v>
      </c>
      <c r="I19" s="111">
        <v>4846</v>
      </c>
      <c r="J19" s="111">
        <v>6032</v>
      </c>
      <c r="K19" s="111">
        <v>6193</v>
      </c>
      <c r="L19" s="111">
        <v>4749</v>
      </c>
      <c r="M19" s="111">
        <v>4669</v>
      </c>
      <c r="N19" s="111">
        <v>5017</v>
      </c>
      <c r="O19" s="112">
        <v>4905</v>
      </c>
      <c r="P19" s="113">
        <v>4647</v>
      </c>
      <c r="Q19" s="113">
        <v>4611</v>
      </c>
      <c r="R19" s="113">
        <v>4343</v>
      </c>
      <c r="S19" s="114">
        <v>4313</v>
      </c>
      <c r="T19" s="114">
        <v>4029</v>
      </c>
      <c r="U19" s="115">
        <v>4505</v>
      </c>
      <c r="V19" s="115">
        <v>4813</v>
      </c>
      <c r="W19" s="114">
        <v>4570</v>
      </c>
      <c r="X19" s="2">
        <f>W19/V19-1</f>
        <v>-5.0488260959900222E-2</v>
      </c>
      <c r="Y19" s="3">
        <f>W19-V19</f>
        <v>-243</v>
      </c>
    </row>
    <row r="20" spans="1:27">
      <c r="A20" s="77" t="s">
        <v>3</v>
      </c>
      <c r="B20" s="69"/>
      <c r="C20" s="42" t="s">
        <v>1</v>
      </c>
      <c r="D20" s="5">
        <v>2160</v>
      </c>
      <c r="E20" s="5">
        <v>2052</v>
      </c>
      <c r="F20" s="5">
        <v>2246</v>
      </c>
      <c r="G20" s="5">
        <v>2275</v>
      </c>
      <c r="H20" s="5">
        <v>2372</v>
      </c>
      <c r="I20" s="5">
        <v>2353</v>
      </c>
      <c r="J20" s="5">
        <v>2899</v>
      </c>
      <c r="K20" s="5">
        <v>3059</v>
      </c>
      <c r="L20" s="5">
        <v>2300</v>
      </c>
      <c r="M20" s="5">
        <v>2212</v>
      </c>
      <c r="N20" s="5">
        <v>2360</v>
      </c>
      <c r="O20" s="6">
        <v>2264</v>
      </c>
      <c r="P20" s="7">
        <v>2250</v>
      </c>
      <c r="Q20" s="7">
        <v>2243</v>
      </c>
      <c r="R20" s="7">
        <v>2092</v>
      </c>
      <c r="S20" s="4" t="s">
        <v>39</v>
      </c>
      <c r="T20" s="4">
        <v>1954</v>
      </c>
      <c r="U20" s="44">
        <v>2170</v>
      </c>
      <c r="V20" s="44">
        <v>2319</v>
      </c>
      <c r="W20" s="4"/>
      <c r="X20" s="2"/>
      <c r="Y20" s="3"/>
    </row>
    <row r="21" spans="1:27">
      <c r="A21" s="98"/>
      <c r="B21" s="70"/>
      <c r="C21" s="42" t="s">
        <v>2</v>
      </c>
      <c r="D21" s="5">
        <f t="shared" ref="D21:J21" si="2">D19-D20</f>
        <v>2325</v>
      </c>
      <c r="E21" s="5">
        <f t="shared" si="2"/>
        <v>2225</v>
      </c>
      <c r="F21" s="5">
        <f t="shared" si="2"/>
        <v>2425</v>
      </c>
      <c r="G21" s="5">
        <f t="shared" si="2"/>
        <v>2534</v>
      </c>
      <c r="H21" s="5">
        <f t="shared" si="2"/>
        <v>2444</v>
      </c>
      <c r="I21" s="5">
        <f t="shared" si="2"/>
        <v>2493</v>
      </c>
      <c r="J21" s="5">
        <f t="shared" si="2"/>
        <v>3133</v>
      </c>
      <c r="K21" s="5">
        <v>3134</v>
      </c>
      <c r="L21" s="5">
        <v>2449</v>
      </c>
      <c r="M21" s="5">
        <v>2457</v>
      </c>
      <c r="N21" s="5">
        <v>2657</v>
      </c>
      <c r="O21" s="6">
        <v>2641</v>
      </c>
      <c r="P21" s="7">
        <v>2397</v>
      </c>
      <c r="Q21" s="7">
        <v>2368</v>
      </c>
      <c r="R21" s="7">
        <v>2251</v>
      </c>
      <c r="S21" s="4" t="s">
        <v>39</v>
      </c>
      <c r="T21" s="4">
        <v>2075</v>
      </c>
      <c r="U21" s="44">
        <v>2335</v>
      </c>
      <c r="V21" s="44">
        <v>2494</v>
      </c>
      <c r="W21" s="4"/>
      <c r="X21" s="2"/>
      <c r="Y21" s="3"/>
      <c r="AA21" s="11"/>
    </row>
    <row r="22" spans="1:27">
      <c r="A22" s="98"/>
      <c r="B22" s="72" t="s">
        <v>15</v>
      </c>
      <c r="C22" s="72"/>
      <c r="D22" s="5">
        <v>2582</v>
      </c>
      <c r="E22" s="5">
        <v>2354</v>
      </c>
      <c r="F22" s="5">
        <v>2563</v>
      </c>
      <c r="G22" s="5">
        <v>2573</v>
      </c>
      <c r="H22" s="5">
        <v>2714</v>
      </c>
      <c r="I22" s="5">
        <v>2401</v>
      </c>
      <c r="J22" s="5">
        <v>2761</v>
      </c>
      <c r="K22" s="5">
        <v>2872</v>
      </c>
      <c r="L22" s="5">
        <v>2273</v>
      </c>
      <c r="M22" s="5">
        <v>2034</v>
      </c>
      <c r="N22" s="5">
        <v>2163</v>
      </c>
      <c r="O22" s="6">
        <v>1934</v>
      </c>
      <c r="P22" s="7">
        <v>1860</v>
      </c>
      <c r="Q22" s="7">
        <v>1778</v>
      </c>
      <c r="R22" s="7">
        <v>1755</v>
      </c>
      <c r="S22" s="9">
        <v>1690</v>
      </c>
      <c r="T22" s="9">
        <v>1519</v>
      </c>
      <c r="U22" s="45">
        <v>1793</v>
      </c>
      <c r="V22" s="45">
        <v>1946</v>
      </c>
      <c r="W22" s="9"/>
      <c r="X22" s="2"/>
      <c r="Y22" s="3"/>
    </row>
    <row r="23" spans="1:27">
      <c r="A23" s="98"/>
      <c r="B23" s="69"/>
      <c r="C23" s="42" t="s">
        <v>1</v>
      </c>
      <c r="D23" s="5">
        <v>1185</v>
      </c>
      <c r="E23" s="5">
        <v>1074</v>
      </c>
      <c r="F23" s="5">
        <v>1188</v>
      </c>
      <c r="G23" s="5"/>
      <c r="H23" s="5"/>
      <c r="I23" s="5"/>
      <c r="J23" s="5">
        <v>1272</v>
      </c>
      <c r="K23" s="5"/>
      <c r="L23" s="5"/>
      <c r="M23" s="5">
        <v>955</v>
      </c>
      <c r="N23" s="5">
        <v>1025</v>
      </c>
      <c r="O23" s="6">
        <v>883</v>
      </c>
      <c r="P23" s="7">
        <v>877</v>
      </c>
      <c r="Q23" s="7">
        <v>860</v>
      </c>
      <c r="R23" s="7">
        <v>840</v>
      </c>
      <c r="S23" s="10">
        <v>827</v>
      </c>
      <c r="T23" s="10">
        <v>704</v>
      </c>
      <c r="U23" s="46">
        <v>870</v>
      </c>
      <c r="V23" s="46">
        <v>920</v>
      </c>
      <c r="W23" s="10"/>
      <c r="X23" s="2"/>
      <c r="Y23" s="3"/>
    </row>
    <row r="24" spans="1:27">
      <c r="A24" s="98"/>
      <c r="B24" s="70"/>
      <c r="C24" s="42" t="s">
        <v>2</v>
      </c>
      <c r="D24" s="5">
        <f>D22-D23</f>
        <v>1397</v>
      </c>
      <c r="E24" s="5">
        <f>E22-E23</f>
        <v>1280</v>
      </c>
      <c r="F24" s="5">
        <f>F22-F23</f>
        <v>1375</v>
      </c>
      <c r="G24" s="5"/>
      <c r="H24" s="5"/>
      <c r="I24" s="5"/>
      <c r="J24" s="5">
        <v>1489</v>
      </c>
      <c r="K24" s="5"/>
      <c r="L24" s="5"/>
      <c r="M24" s="5">
        <v>1079</v>
      </c>
      <c r="N24" s="5">
        <v>1138</v>
      </c>
      <c r="O24" s="6">
        <v>1051</v>
      </c>
      <c r="P24" s="7">
        <v>983</v>
      </c>
      <c r="Q24" s="7">
        <v>918</v>
      </c>
      <c r="R24" s="7">
        <v>915</v>
      </c>
      <c r="S24" s="10">
        <v>863</v>
      </c>
      <c r="T24" s="10">
        <v>815</v>
      </c>
      <c r="U24" s="46">
        <v>923</v>
      </c>
      <c r="V24" s="46">
        <v>1026</v>
      </c>
      <c r="W24" s="10"/>
      <c r="X24" s="2"/>
      <c r="Y24" s="3"/>
    </row>
    <row r="25" spans="1:27">
      <c r="A25" s="98"/>
      <c r="B25" s="72" t="s">
        <v>16</v>
      </c>
      <c r="C25" s="72"/>
      <c r="D25" s="5">
        <v>1313</v>
      </c>
      <c r="E25" s="5">
        <v>1382</v>
      </c>
      <c r="F25" s="5">
        <v>1626</v>
      </c>
      <c r="G25" s="5">
        <v>1899</v>
      </c>
      <c r="H25" s="5">
        <v>2025</v>
      </c>
      <c r="I25" s="5">
        <v>1902</v>
      </c>
      <c r="J25" s="5">
        <v>2339</v>
      </c>
      <c r="K25" s="5">
        <v>2717</v>
      </c>
      <c r="L25" s="5">
        <v>2022</v>
      </c>
      <c r="M25" s="5">
        <v>2248</v>
      </c>
      <c r="N25" s="5">
        <v>2412</v>
      </c>
      <c r="O25" s="6">
        <v>2394</v>
      </c>
      <c r="P25" s="7">
        <v>2237</v>
      </c>
      <c r="Q25" s="7">
        <v>2349</v>
      </c>
      <c r="R25" s="7">
        <v>2159</v>
      </c>
      <c r="S25" s="9">
        <v>2194</v>
      </c>
      <c r="T25" s="9">
        <v>2261</v>
      </c>
      <c r="U25" s="45">
        <v>2460</v>
      </c>
      <c r="V25" s="45">
        <v>2586</v>
      </c>
      <c r="W25" s="9"/>
      <c r="X25" s="2"/>
      <c r="Y25" s="3"/>
    </row>
    <row r="26" spans="1:27">
      <c r="A26" s="98"/>
      <c r="B26" s="69"/>
      <c r="C26" s="42" t="s">
        <v>1</v>
      </c>
      <c r="D26" s="5">
        <v>688</v>
      </c>
      <c r="E26" s="5">
        <v>705</v>
      </c>
      <c r="F26" s="5">
        <v>831</v>
      </c>
      <c r="G26" s="5"/>
      <c r="H26" s="5"/>
      <c r="I26" s="5"/>
      <c r="J26" s="5">
        <v>1132</v>
      </c>
      <c r="K26" s="5"/>
      <c r="L26" s="5"/>
      <c r="M26" s="5">
        <v>1082</v>
      </c>
      <c r="N26" s="5">
        <v>1170</v>
      </c>
      <c r="O26" s="6">
        <v>1141</v>
      </c>
      <c r="P26" s="7">
        <v>1120</v>
      </c>
      <c r="Q26" s="7">
        <v>1145</v>
      </c>
      <c r="R26" s="7">
        <v>1038</v>
      </c>
      <c r="S26" s="9">
        <v>1061</v>
      </c>
      <c r="T26" s="9">
        <v>1124</v>
      </c>
      <c r="U26" s="45">
        <v>1182</v>
      </c>
      <c r="V26" s="45">
        <v>1257</v>
      </c>
      <c r="W26" s="9"/>
      <c r="X26" s="2"/>
      <c r="Y26" s="3"/>
    </row>
    <row r="27" spans="1:27">
      <c r="A27" s="98"/>
      <c r="B27" s="70"/>
      <c r="C27" s="42" t="s">
        <v>2</v>
      </c>
      <c r="D27" s="5">
        <f>D25-D26</f>
        <v>625</v>
      </c>
      <c r="E27" s="5">
        <f>E25-E26</f>
        <v>677</v>
      </c>
      <c r="F27" s="5">
        <f>F25-F26</f>
        <v>795</v>
      </c>
      <c r="G27" s="5"/>
      <c r="H27" s="5"/>
      <c r="I27" s="5"/>
      <c r="J27" s="5">
        <v>1207</v>
      </c>
      <c r="K27" s="5"/>
      <c r="L27" s="5"/>
      <c r="M27" s="5">
        <v>1166</v>
      </c>
      <c r="N27" s="5">
        <v>1242</v>
      </c>
      <c r="O27" s="6">
        <v>1253</v>
      </c>
      <c r="P27" s="7">
        <v>1117</v>
      </c>
      <c r="Q27" s="7">
        <v>1204</v>
      </c>
      <c r="R27" s="7">
        <v>1121</v>
      </c>
      <c r="S27" s="9">
        <v>1133</v>
      </c>
      <c r="T27" s="9">
        <v>1137</v>
      </c>
      <c r="U27" s="45">
        <v>1278</v>
      </c>
      <c r="V27" s="45">
        <v>1329</v>
      </c>
      <c r="W27" s="9"/>
      <c r="X27" s="2"/>
      <c r="Y27" s="3"/>
    </row>
    <row r="28" spans="1:27">
      <c r="A28" s="98"/>
      <c r="B28" s="72" t="s">
        <v>5</v>
      </c>
      <c r="C28" s="72"/>
      <c r="D28" s="5">
        <v>590</v>
      </c>
      <c r="E28" s="5">
        <v>541</v>
      </c>
      <c r="F28" s="5">
        <v>482</v>
      </c>
      <c r="G28" s="5">
        <v>337</v>
      </c>
      <c r="H28" s="5">
        <v>77</v>
      </c>
      <c r="I28" s="5">
        <v>543</v>
      </c>
      <c r="J28" s="5">
        <v>932</v>
      </c>
      <c r="K28" s="5">
        <v>604</v>
      </c>
      <c r="L28" s="5">
        <v>454</v>
      </c>
      <c r="M28" s="5">
        <v>387</v>
      </c>
      <c r="N28" s="5">
        <v>442</v>
      </c>
      <c r="O28" s="6">
        <v>577</v>
      </c>
      <c r="P28" s="7">
        <v>550</v>
      </c>
      <c r="Q28" s="7">
        <v>484</v>
      </c>
      <c r="R28" s="7">
        <v>429</v>
      </c>
      <c r="S28" s="4" t="s">
        <v>39</v>
      </c>
      <c r="T28" s="4">
        <v>249</v>
      </c>
      <c r="U28" s="44">
        <v>252</v>
      </c>
      <c r="V28" s="44">
        <v>281</v>
      </c>
      <c r="W28" s="4">
        <v>194</v>
      </c>
      <c r="X28" s="2">
        <f>W28/V28-1</f>
        <v>-0.30960854092526691</v>
      </c>
      <c r="Y28" s="3">
        <f>W28-V28</f>
        <v>-87</v>
      </c>
    </row>
    <row r="29" spans="1:27">
      <c r="A29" s="98"/>
      <c r="B29" s="69"/>
      <c r="C29" s="42" t="s">
        <v>1</v>
      </c>
      <c r="D29" s="5">
        <v>287</v>
      </c>
      <c r="E29" s="5">
        <v>273</v>
      </c>
      <c r="F29" s="5">
        <v>227</v>
      </c>
      <c r="G29" s="5">
        <v>166</v>
      </c>
      <c r="H29" s="5">
        <v>43</v>
      </c>
      <c r="I29" s="5">
        <v>301</v>
      </c>
      <c r="J29" s="5">
        <v>495</v>
      </c>
      <c r="K29" s="5">
        <v>338</v>
      </c>
      <c r="L29" s="5">
        <v>225</v>
      </c>
      <c r="M29" s="5">
        <v>175</v>
      </c>
      <c r="N29" s="5">
        <v>165</v>
      </c>
      <c r="O29" s="6">
        <v>240</v>
      </c>
      <c r="P29" s="7">
        <v>253</v>
      </c>
      <c r="Q29" s="7">
        <v>238</v>
      </c>
      <c r="R29" s="7">
        <v>214</v>
      </c>
      <c r="S29" s="4" t="s">
        <v>39</v>
      </c>
      <c r="T29" s="4">
        <v>126</v>
      </c>
      <c r="U29" s="44">
        <v>118</v>
      </c>
      <c r="V29" s="55" t="s">
        <v>47</v>
      </c>
      <c r="W29" s="55"/>
      <c r="X29" s="55" t="s">
        <v>47</v>
      </c>
      <c r="Y29" s="55" t="s">
        <v>47</v>
      </c>
    </row>
    <row r="30" spans="1:27">
      <c r="A30" s="99"/>
      <c r="B30" s="70"/>
      <c r="C30" s="42" t="s">
        <v>2</v>
      </c>
      <c r="D30" s="12">
        <f t="shared" ref="D30:J30" si="3">D28-D29</f>
        <v>303</v>
      </c>
      <c r="E30" s="12">
        <f t="shared" si="3"/>
        <v>268</v>
      </c>
      <c r="F30" s="12">
        <f t="shared" si="3"/>
        <v>255</v>
      </c>
      <c r="G30" s="12">
        <f t="shared" si="3"/>
        <v>171</v>
      </c>
      <c r="H30" s="12">
        <f t="shared" si="3"/>
        <v>34</v>
      </c>
      <c r="I30" s="12">
        <f t="shared" si="3"/>
        <v>242</v>
      </c>
      <c r="J30" s="12">
        <f t="shared" si="3"/>
        <v>437</v>
      </c>
      <c r="K30" s="12">
        <v>266</v>
      </c>
      <c r="L30" s="12">
        <v>229</v>
      </c>
      <c r="M30" s="12">
        <v>212</v>
      </c>
      <c r="N30" s="12">
        <v>277</v>
      </c>
      <c r="O30" s="13">
        <v>337</v>
      </c>
      <c r="P30" s="14">
        <v>297</v>
      </c>
      <c r="Q30" s="14">
        <v>246</v>
      </c>
      <c r="R30" s="14">
        <v>215</v>
      </c>
      <c r="S30" s="4" t="s">
        <v>39</v>
      </c>
      <c r="T30" s="4">
        <v>123</v>
      </c>
      <c r="U30" s="44">
        <v>134</v>
      </c>
      <c r="V30" s="55" t="s">
        <v>47</v>
      </c>
      <c r="W30" s="55"/>
      <c r="X30" s="55" t="s">
        <v>47</v>
      </c>
      <c r="Y30" s="55" t="s">
        <v>47</v>
      </c>
    </row>
    <row r="31" spans="1:27">
      <c r="A31" s="110" t="s">
        <v>8</v>
      </c>
      <c r="B31" s="110"/>
      <c r="C31" s="120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4"/>
      <c r="V31" s="64"/>
      <c r="W31" s="63"/>
      <c r="X31" s="63"/>
      <c r="Y31" s="63"/>
    </row>
    <row r="32" spans="1:27">
      <c r="A32" s="71" t="s">
        <v>3</v>
      </c>
      <c r="B32" s="102" t="s">
        <v>6</v>
      </c>
      <c r="C32" s="103"/>
      <c r="D32" s="104">
        <v>-681</v>
      </c>
      <c r="E32" s="104">
        <v>-539</v>
      </c>
      <c r="F32" s="104">
        <v>-516</v>
      </c>
      <c r="G32" s="104">
        <v>-415</v>
      </c>
      <c r="H32" s="104">
        <v>-644</v>
      </c>
      <c r="I32" s="104">
        <v>-326</v>
      </c>
      <c r="J32" s="104">
        <v>-746</v>
      </c>
      <c r="K32" s="105">
        <v>-803</v>
      </c>
      <c r="L32" s="105">
        <v>18</v>
      </c>
      <c r="M32" s="106">
        <v>-92</v>
      </c>
      <c r="N32" s="105">
        <v>-112</v>
      </c>
      <c r="O32" s="105">
        <v>-83</v>
      </c>
      <c r="P32" s="105">
        <v>0</v>
      </c>
      <c r="Q32" s="105">
        <v>1112</v>
      </c>
      <c r="R32" s="105">
        <v>861</v>
      </c>
      <c r="S32" s="107">
        <f>S7-S19</f>
        <v>1167</v>
      </c>
      <c r="T32" s="108">
        <v>1242</v>
      </c>
      <c r="U32" s="108">
        <v>804</v>
      </c>
      <c r="V32" s="108">
        <v>1968</v>
      </c>
      <c r="W32" s="109">
        <v>3121</v>
      </c>
      <c r="X32" s="15">
        <f>W32/V32-1</f>
        <v>0.58587398373983746</v>
      </c>
      <c r="Y32" s="16">
        <f>W32-V32</f>
        <v>1153</v>
      </c>
    </row>
    <row r="33" spans="1:25">
      <c r="A33" s="71"/>
      <c r="B33" s="72" t="s">
        <v>7</v>
      </c>
      <c r="C33" s="73"/>
      <c r="D33" s="17">
        <f t="shared" ref="D33:M33" si="4">D32/D4*1000</f>
        <v>-1.4708582166114104</v>
      </c>
      <c r="E33" s="17">
        <f t="shared" si="4"/>
        <v>-1.1669571430117884</v>
      </c>
      <c r="F33" s="17">
        <f t="shared" si="4"/>
        <v>-1.1177226185035081</v>
      </c>
      <c r="G33" s="17">
        <f t="shared" si="4"/>
        <v>-0.90019544002203855</v>
      </c>
      <c r="H33" s="17">
        <f t="shared" si="4"/>
        <v>-1.4028300571587899</v>
      </c>
      <c r="I33" s="17">
        <f t="shared" si="4"/>
        <v>-0.71170803378648317</v>
      </c>
      <c r="J33" s="17">
        <f t="shared" si="4"/>
        <v>-1.6336076451085932</v>
      </c>
      <c r="K33" s="17">
        <f t="shared" si="4"/>
        <v>-1.7620584704981379</v>
      </c>
      <c r="L33" s="17">
        <f t="shared" si="4"/>
        <v>3.9509988344553437E-2</v>
      </c>
      <c r="M33" s="17">
        <f t="shared" si="4"/>
        <v>-0.20149324012080835</v>
      </c>
      <c r="N33" s="18">
        <v>-0.2</v>
      </c>
      <c r="O33" s="19">
        <v>-0.18023221726885219</v>
      </c>
      <c r="P33" s="20" t="s">
        <v>18</v>
      </c>
      <c r="Q33" s="20">
        <v>2.4</v>
      </c>
      <c r="R33" s="21">
        <v>1.8656999408436601</v>
      </c>
      <c r="S33" s="22">
        <f>S32/(S4/1000)</f>
        <v>2.5246133577357655</v>
      </c>
      <c r="T33" s="22">
        <f>T32/(T4/1000)</f>
        <v>2.6781440160084871</v>
      </c>
      <c r="U33" s="22">
        <v>1.7318106036781589</v>
      </c>
      <c r="V33" s="22">
        <f>V32/(V4/1000)</f>
        <v>4.2174651919825301</v>
      </c>
      <c r="W33" s="22">
        <v>6.7</v>
      </c>
      <c r="X33" s="33" t="s">
        <v>46</v>
      </c>
      <c r="Y33" s="47">
        <f>W33-V33</f>
        <v>2.4825348080174701</v>
      </c>
    </row>
    <row r="34" spans="1:25" ht="24.75" customHeight="1">
      <c r="A34" s="97" t="s">
        <v>43</v>
      </c>
      <c r="B34" s="97"/>
      <c r="C34" s="97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6"/>
      <c r="V34" s="66"/>
      <c r="W34" s="101"/>
      <c r="X34" s="65"/>
      <c r="Y34" s="65"/>
    </row>
    <row r="35" spans="1:25">
      <c r="A35" s="78"/>
      <c r="B35" s="84" t="s">
        <v>19</v>
      </c>
      <c r="C35" s="85"/>
      <c r="D35" s="31"/>
      <c r="E35" s="31"/>
      <c r="F35" s="31"/>
      <c r="G35" s="31"/>
      <c r="H35" s="31"/>
      <c r="I35" s="31"/>
      <c r="J35" s="31"/>
      <c r="K35" s="29"/>
      <c r="L35" s="29"/>
      <c r="M35" s="29"/>
      <c r="N35" s="32"/>
      <c r="O35" s="29"/>
      <c r="P35" s="32"/>
      <c r="Q35" s="30">
        <v>5363</v>
      </c>
      <c r="R35" s="30">
        <v>4874</v>
      </c>
      <c r="S35" s="48">
        <v>5150</v>
      </c>
      <c r="T35" s="57">
        <v>5024</v>
      </c>
      <c r="U35" s="62">
        <v>5067</v>
      </c>
      <c r="V35" s="62">
        <v>6500</v>
      </c>
      <c r="W35" s="62"/>
      <c r="X35" s="33"/>
      <c r="Y35" s="34"/>
    </row>
    <row r="36" spans="1:25">
      <c r="A36" s="78"/>
      <c r="B36" s="86" t="s">
        <v>3</v>
      </c>
      <c r="C36" s="43" t="s">
        <v>20</v>
      </c>
      <c r="D36" s="26"/>
      <c r="E36" s="26"/>
      <c r="F36" s="26"/>
      <c r="G36" s="26"/>
      <c r="H36" s="26"/>
      <c r="I36" s="26"/>
      <c r="J36" s="26"/>
      <c r="K36" s="27"/>
      <c r="L36" s="27"/>
      <c r="M36" s="27"/>
      <c r="N36" s="28"/>
      <c r="O36" s="27"/>
      <c r="P36" s="28"/>
      <c r="Q36" s="30">
        <v>68</v>
      </c>
      <c r="R36" s="30">
        <v>61</v>
      </c>
      <c r="S36" s="49">
        <v>56</v>
      </c>
      <c r="T36" s="58">
        <v>66</v>
      </c>
      <c r="U36" s="62">
        <v>81</v>
      </c>
      <c r="V36" s="62">
        <v>112</v>
      </c>
      <c r="W36" s="62"/>
      <c r="X36" s="33"/>
      <c r="Y36" s="34"/>
    </row>
    <row r="37" spans="1:25">
      <c r="A37" s="78"/>
      <c r="B37" s="78"/>
      <c r="C37" s="43" t="s">
        <v>21</v>
      </c>
      <c r="D37" s="26"/>
      <c r="E37" s="26"/>
      <c r="F37" s="26"/>
      <c r="G37" s="26"/>
      <c r="H37" s="26"/>
      <c r="I37" s="26"/>
      <c r="J37" s="26"/>
      <c r="K37" s="27"/>
      <c r="L37" s="27"/>
      <c r="M37" s="27"/>
      <c r="N37" s="28"/>
      <c r="O37" s="27"/>
      <c r="P37" s="28"/>
      <c r="Q37" s="30">
        <v>545</v>
      </c>
      <c r="R37" s="30">
        <v>429</v>
      </c>
      <c r="S37" s="49">
        <v>501</v>
      </c>
      <c r="T37" s="58">
        <v>504</v>
      </c>
      <c r="U37" s="62">
        <v>514</v>
      </c>
      <c r="V37" s="62">
        <v>663</v>
      </c>
      <c r="W37" s="62"/>
      <c r="X37" s="33"/>
      <c r="Y37" s="34"/>
    </row>
    <row r="38" spans="1:25">
      <c r="A38" s="78"/>
      <c r="B38" s="78"/>
      <c r="C38" s="43" t="s">
        <v>22</v>
      </c>
      <c r="D38" s="26"/>
      <c r="E38" s="26"/>
      <c r="F38" s="26"/>
      <c r="G38" s="26"/>
      <c r="H38" s="26"/>
      <c r="I38" s="26"/>
      <c r="J38" s="26"/>
      <c r="K38" s="27"/>
      <c r="L38" s="27"/>
      <c r="M38" s="27"/>
      <c r="N38" s="28"/>
      <c r="O38" s="27"/>
      <c r="P38" s="28"/>
      <c r="Q38" s="30">
        <v>108</v>
      </c>
      <c r="R38" s="30">
        <v>108</v>
      </c>
      <c r="S38" s="49">
        <v>112</v>
      </c>
      <c r="T38" s="58">
        <v>98</v>
      </c>
      <c r="U38" s="62">
        <v>135</v>
      </c>
      <c r="V38" s="62">
        <v>152</v>
      </c>
      <c r="W38" s="62"/>
      <c r="X38" s="33"/>
      <c r="Y38" s="34"/>
    </row>
    <row r="39" spans="1:25">
      <c r="A39" s="78"/>
      <c r="B39" s="78"/>
      <c r="C39" s="43" t="s">
        <v>23</v>
      </c>
      <c r="D39" s="26"/>
      <c r="E39" s="26"/>
      <c r="F39" s="26"/>
      <c r="G39" s="26"/>
      <c r="H39" s="26"/>
      <c r="I39" s="26"/>
      <c r="J39" s="26"/>
      <c r="K39" s="27"/>
      <c r="L39" s="27"/>
      <c r="M39" s="27"/>
      <c r="N39" s="28"/>
      <c r="O39" s="27"/>
      <c r="P39" s="28"/>
      <c r="Q39" s="30">
        <v>42</v>
      </c>
      <c r="R39" s="30">
        <v>30</v>
      </c>
      <c r="S39" s="49">
        <v>41</v>
      </c>
      <c r="T39" s="58">
        <v>48</v>
      </c>
      <c r="U39" s="62">
        <v>46</v>
      </c>
      <c r="V39" s="62">
        <v>51</v>
      </c>
      <c r="W39" s="62"/>
      <c r="X39" s="33"/>
      <c r="Y39" s="34"/>
    </row>
    <row r="40" spans="1:25">
      <c r="A40" s="78"/>
      <c r="B40" s="78"/>
      <c r="C40" s="43" t="s">
        <v>24</v>
      </c>
      <c r="D40" s="26"/>
      <c r="E40" s="26"/>
      <c r="F40" s="26"/>
      <c r="G40" s="26"/>
      <c r="H40" s="26"/>
      <c r="I40" s="26"/>
      <c r="J40" s="26"/>
      <c r="K40" s="27"/>
      <c r="L40" s="27"/>
      <c r="M40" s="27"/>
      <c r="N40" s="28"/>
      <c r="O40" s="27"/>
      <c r="P40" s="28"/>
      <c r="Q40" s="30">
        <v>94</v>
      </c>
      <c r="R40" s="30">
        <v>80</v>
      </c>
      <c r="S40" s="49">
        <v>91</v>
      </c>
      <c r="T40" s="58">
        <v>89</v>
      </c>
      <c r="U40" s="62">
        <v>101</v>
      </c>
      <c r="V40" s="62">
        <v>140</v>
      </c>
      <c r="W40" s="62"/>
      <c r="X40" s="33"/>
      <c r="Y40" s="34"/>
    </row>
    <row r="41" spans="1:25">
      <c r="A41" s="78"/>
      <c r="B41" s="78"/>
      <c r="C41" s="43" t="s">
        <v>25</v>
      </c>
      <c r="D41" s="26"/>
      <c r="E41" s="26"/>
      <c r="F41" s="26"/>
      <c r="G41" s="26"/>
      <c r="H41" s="26"/>
      <c r="I41" s="26"/>
      <c r="J41" s="26"/>
      <c r="K41" s="27"/>
      <c r="L41" s="27"/>
      <c r="M41" s="27"/>
      <c r="N41" s="28"/>
      <c r="O41" s="27"/>
      <c r="P41" s="28"/>
      <c r="Q41" s="30">
        <v>67</v>
      </c>
      <c r="R41" s="30">
        <v>51</v>
      </c>
      <c r="S41" s="49">
        <v>66</v>
      </c>
      <c r="T41" s="58">
        <v>66</v>
      </c>
      <c r="U41" s="62">
        <v>56</v>
      </c>
      <c r="V41" s="62">
        <v>127</v>
      </c>
      <c r="W41" s="62"/>
      <c r="X41" s="33"/>
      <c r="Y41" s="34"/>
    </row>
    <row r="42" spans="1:25">
      <c r="A42" s="78"/>
      <c r="B42" s="78"/>
      <c r="C42" s="43" t="s">
        <v>26</v>
      </c>
      <c r="D42" s="26"/>
      <c r="E42" s="26"/>
      <c r="F42" s="26"/>
      <c r="G42" s="26"/>
      <c r="H42" s="26"/>
      <c r="I42" s="26"/>
      <c r="J42" s="26"/>
      <c r="K42" s="27"/>
      <c r="L42" s="27"/>
      <c r="M42" s="27"/>
      <c r="N42" s="28"/>
      <c r="O42" s="27"/>
      <c r="P42" s="28"/>
      <c r="Q42" s="30">
        <v>330</v>
      </c>
      <c r="R42" s="30">
        <v>332</v>
      </c>
      <c r="S42" s="50">
        <v>340</v>
      </c>
      <c r="T42" s="59">
        <v>341</v>
      </c>
      <c r="U42" s="62">
        <v>349</v>
      </c>
      <c r="V42" s="62">
        <v>462</v>
      </c>
      <c r="W42" s="62"/>
      <c r="X42" s="33"/>
      <c r="Y42" s="34"/>
    </row>
    <row r="43" spans="1:25">
      <c r="A43" s="78"/>
      <c r="B43" s="78"/>
      <c r="C43" s="43" t="s">
        <v>27</v>
      </c>
      <c r="D43" s="26"/>
      <c r="E43" s="26"/>
      <c r="F43" s="26"/>
      <c r="G43" s="26"/>
      <c r="H43" s="26"/>
      <c r="I43" s="26"/>
      <c r="J43" s="26"/>
      <c r="K43" s="27"/>
      <c r="L43" s="27"/>
      <c r="M43" s="27"/>
      <c r="N43" s="28"/>
      <c r="O43" s="27"/>
      <c r="P43" s="28"/>
      <c r="Q43" s="30">
        <v>16</v>
      </c>
      <c r="R43" s="30">
        <v>17</v>
      </c>
      <c r="S43" s="49">
        <v>10</v>
      </c>
      <c r="T43" s="58">
        <v>22</v>
      </c>
      <c r="U43" s="62">
        <v>20</v>
      </c>
      <c r="V43" s="62">
        <v>35</v>
      </c>
      <c r="W43" s="62"/>
      <c r="X43" s="33"/>
      <c r="Y43" s="34"/>
    </row>
    <row r="44" spans="1:25">
      <c r="A44" s="78"/>
      <c r="B44" s="78"/>
      <c r="C44" s="43" t="s">
        <v>28</v>
      </c>
      <c r="D44" s="26"/>
      <c r="E44" s="26"/>
      <c r="F44" s="26"/>
      <c r="G44" s="26"/>
      <c r="H44" s="26"/>
      <c r="I44" s="26"/>
      <c r="J44" s="26"/>
      <c r="K44" s="27"/>
      <c r="L44" s="27"/>
      <c r="M44" s="27"/>
      <c r="N44" s="28"/>
      <c r="O44" s="27"/>
      <c r="P44" s="28"/>
      <c r="Q44" s="30">
        <v>39</v>
      </c>
      <c r="R44" s="30">
        <v>41</v>
      </c>
      <c r="S44" s="49">
        <v>37</v>
      </c>
      <c r="T44" s="58">
        <v>41</v>
      </c>
      <c r="U44" s="62">
        <v>65</v>
      </c>
      <c r="V44" s="62">
        <v>71</v>
      </c>
      <c r="W44" s="62"/>
      <c r="X44" s="33"/>
      <c r="Y44" s="34"/>
    </row>
    <row r="45" spans="1:25">
      <c r="A45" s="78"/>
      <c r="B45" s="78"/>
      <c r="C45" s="43" t="s">
        <v>29</v>
      </c>
      <c r="D45" s="26"/>
      <c r="E45" s="26"/>
      <c r="F45" s="26"/>
      <c r="G45" s="26"/>
      <c r="H45" s="26"/>
      <c r="I45" s="26"/>
      <c r="J45" s="26"/>
      <c r="K45" s="27"/>
      <c r="L45" s="27"/>
      <c r="M45" s="27"/>
      <c r="N45" s="28"/>
      <c r="O45" s="27"/>
      <c r="P45" s="28"/>
      <c r="Q45" s="30">
        <v>170</v>
      </c>
      <c r="R45" s="30">
        <v>163</v>
      </c>
      <c r="S45" s="49">
        <v>157</v>
      </c>
      <c r="T45" s="58">
        <v>148</v>
      </c>
      <c r="U45" s="62">
        <v>160</v>
      </c>
      <c r="V45" s="62">
        <v>165</v>
      </c>
      <c r="W45" s="62"/>
      <c r="X45" s="33"/>
      <c r="Y45" s="34"/>
    </row>
    <row r="46" spans="1:25">
      <c r="A46" s="78"/>
      <c r="B46" s="78"/>
      <c r="C46" s="43" t="s">
        <v>30</v>
      </c>
      <c r="D46" s="26"/>
      <c r="E46" s="26"/>
      <c r="F46" s="26"/>
      <c r="G46" s="26"/>
      <c r="H46" s="26"/>
      <c r="I46" s="26"/>
      <c r="J46" s="26"/>
      <c r="K46" s="27"/>
      <c r="L46" s="27"/>
      <c r="M46" s="27"/>
      <c r="N46" s="28"/>
      <c r="O46" s="27"/>
      <c r="P46" s="28"/>
      <c r="Q46" s="30">
        <v>2456</v>
      </c>
      <c r="R46" s="30">
        <v>2292</v>
      </c>
      <c r="S46" s="49">
        <v>2365</v>
      </c>
      <c r="T46" s="58">
        <v>2132</v>
      </c>
      <c r="U46" s="62">
        <v>2080</v>
      </c>
      <c r="V46" s="62">
        <v>2692</v>
      </c>
      <c r="W46" s="62"/>
      <c r="X46" s="33"/>
      <c r="Y46" s="34"/>
    </row>
    <row r="47" spans="1:25">
      <c r="A47" s="78"/>
      <c r="B47" s="78"/>
      <c r="C47" s="43" t="s">
        <v>31</v>
      </c>
      <c r="D47" s="26"/>
      <c r="E47" s="26"/>
      <c r="F47" s="26"/>
      <c r="G47" s="26"/>
      <c r="H47" s="26"/>
      <c r="I47" s="26"/>
      <c r="J47" s="26"/>
      <c r="K47" s="27"/>
      <c r="L47" s="27"/>
      <c r="M47" s="27"/>
      <c r="N47" s="28"/>
      <c r="O47" s="27"/>
      <c r="P47" s="28"/>
      <c r="Q47" s="30">
        <v>83</v>
      </c>
      <c r="R47" s="30">
        <v>68</v>
      </c>
      <c r="S47" s="49">
        <v>89</v>
      </c>
      <c r="T47" s="58">
        <v>111</v>
      </c>
      <c r="U47" s="62">
        <v>99</v>
      </c>
      <c r="V47" s="62">
        <v>110</v>
      </c>
      <c r="W47" s="62"/>
      <c r="X47" s="33"/>
      <c r="Y47" s="34"/>
    </row>
    <row r="48" spans="1:25">
      <c r="A48" s="78"/>
      <c r="B48" s="78"/>
      <c r="C48" s="43" t="s">
        <v>34</v>
      </c>
      <c r="D48" s="26"/>
      <c r="E48" s="26"/>
      <c r="F48" s="26"/>
      <c r="G48" s="26"/>
      <c r="H48" s="26"/>
      <c r="I48" s="26"/>
      <c r="J48" s="26"/>
      <c r="K48" s="27"/>
      <c r="L48" s="27"/>
      <c r="M48" s="27"/>
      <c r="N48" s="28"/>
      <c r="O48" s="27"/>
      <c r="P48" s="28"/>
      <c r="Q48" s="30">
        <v>53</v>
      </c>
      <c r="R48" s="30">
        <v>37</v>
      </c>
      <c r="S48" s="49">
        <v>43</v>
      </c>
      <c r="T48" s="58">
        <v>51</v>
      </c>
      <c r="U48" s="62">
        <v>41</v>
      </c>
      <c r="V48" s="62">
        <v>47</v>
      </c>
      <c r="W48" s="62"/>
      <c r="X48" s="33"/>
      <c r="Y48" s="34"/>
    </row>
    <row r="49" spans="1:25">
      <c r="A49" s="78"/>
      <c r="B49" s="78"/>
      <c r="C49" s="43" t="s">
        <v>35</v>
      </c>
      <c r="D49" s="26"/>
      <c r="E49" s="26"/>
      <c r="F49" s="26"/>
      <c r="G49" s="26"/>
      <c r="H49" s="26"/>
      <c r="I49" s="26"/>
      <c r="J49" s="26"/>
      <c r="K49" s="27"/>
      <c r="L49" s="27"/>
      <c r="M49" s="27"/>
      <c r="N49" s="28"/>
      <c r="O49" s="27"/>
      <c r="P49" s="28"/>
      <c r="Q49" s="30">
        <v>939</v>
      </c>
      <c r="R49" s="30">
        <v>890</v>
      </c>
      <c r="S49" s="49">
        <v>923</v>
      </c>
      <c r="T49" s="58">
        <v>965</v>
      </c>
      <c r="U49" s="62">
        <v>951</v>
      </c>
      <c r="V49" s="62">
        <v>1194</v>
      </c>
      <c r="W49" s="62"/>
      <c r="X49" s="33"/>
      <c r="Y49" s="34"/>
    </row>
    <row r="50" spans="1:25">
      <c r="A50" s="78"/>
      <c r="B50" s="78"/>
      <c r="C50" s="43" t="s">
        <v>36</v>
      </c>
      <c r="D50" s="26"/>
      <c r="E50" s="26"/>
      <c r="F50" s="26"/>
      <c r="G50" s="26"/>
      <c r="H50" s="26"/>
      <c r="I50" s="26"/>
      <c r="J50" s="26"/>
      <c r="K50" s="27"/>
      <c r="L50" s="27"/>
      <c r="M50" s="27"/>
      <c r="N50" s="28"/>
      <c r="O50" s="27"/>
      <c r="P50" s="28"/>
      <c r="Q50" s="30">
        <v>135</v>
      </c>
      <c r="R50" s="30">
        <v>101</v>
      </c>
      <c r="S50" s="50">
        <v>115</v>
      </c>
      <c r="T50" s="59">
        <v>126</v>
      </c>
      <c r="U50" s="62">
        <v>145</v>
      </c>
      <c r="V50" s="62">
        <v>166</v>
      </c>
      <c r="W50" s="62"/>
      <c r="X50" s="33"/>
      <c r="Y50" s="34"/>
    </row>
    <row r="51" spans="1:25">
      <c r="A51" s="78"/>
      <c r="B51" s="87"/>
      <c r="C51" s="43" t="s">
        <v>37</v>
      </c>
      <c r="D51" s="26"/>
      <c r="E51" s="26"/>
      <c r="F51" s="26"/>
      <c r="G51" s="26"/>
      <c r="H51" s="26"/>
      <c r="I51" s="26"/>
      <c r="J51" s="26"/>
      <c r="K51" s="27"/>
      <c r="L51" s="27"/>
      <c r="M51" s="27"/>
      <c r="N51" s="28"/>
      <c r="O51" s="27"/>
      <c r="P51" s="28"/>
      <c r="Q51" s="30">
        <v>218</v>
      </c>
      <c r="R51" s="30">
        <v>174</v>
      </c>
      <c r="S51" s="49">
        <v>204</v>
      </c>
      <c r="T51" s="58">
        <v>216</v>
      </c>
      <c r="U51" s="62">
        <v>224</v>
      </c>
      <c r="V51" s="62">
        <v>313</v>
      </c>
      <c r="W51" s="62"/>
      <c r="X51" s="33"/>
      <c r="Y51" s="34"/>
    </row>
    <row r="52" spans="1:25">
      <c r="A52" s="78"/>
      <c r="B52" s="84" t="s">
        <v>32</v>
      </c>
      <c r="C52" s="85"/>
      <c r="D52" s="26"/>
      <c r="E52" s="26"/>
      <c r="F52" s="26"/>
      <c r="G52" s="26"/>
      <c r="H52" s="26"/>
      <c r="I52" s="26"/>
      <c r="J52" s="26"/>
      <c r="K52" s="27"/>
      <c r="L52" s="27"/>
      <c r="M52" s="27"/>
      <c r="N52" s="28"/>
      <c r="O52" s="27"/>
      <c r="P52" s="28"/>
      <c r="Q52" s="30">
        <v>4127</v>
      </c>
      <c r="R52" s="30">
        <v>3914</v>
      </c>
      <c r="S52" s="49">
        <v>3884</v>
      </c>
      <c r="T52" s="58">
        <v>3780</v>
      </c>
      <c r="U52" s="62">
        <v>4253</v>
      </c>
      <c r="V52" s="62">
        <v>4532</v>
      </c>
      <c r="W52" s="62"/>
      <c r="X52" s="33"/>
      <c r="Y52" s="34"/>
    </row>
    <row r="53" spans="1:25">
      <c r="A53" s="78"/>
      <c r="B53" s="86" t="s">
        <v>3</v>
      </c>
      <c r="C53" s="43" t="s">
        <v>20</v>
      </c>
      <c r="D53" s="26"/>
      <c r="E53" s="26"/>
      <c r="F53" s="26"/>
      <c r="G53" s="26"/>
      <c r="H53" s="26"/>
      <c r="I53" s="26"/>
      <c r="J53" s="26"/>
      <c r="K53" s="27"/>
      <c r="L53" s="27"/>
      <c r="M53" s="27"/>
      <c r="N53" s="28"/>
      <c r="O53" s="27"/>
      <c r="P53" s="28"/>
      <c r="Q53" s="30">
        <v>54</v>
      </c>
      <c r="R53" s="30">
        <v>49</v>
      </c>
      <c r="S53" s="49">
        <v>39</v>
      </c>
      <c r="T53" s="58">
        <v>34</v>
      </c>
      <c r="U53" s="62">
        <v>48</v>
      </c>
      <c r="V53" s="62">
        <v>55</v>
      </c>
      <c r="W53" s="62"/>
      <c r="X53" s="33"/>
      <c r="Y53" s="34"/>
    </row>
    <row r="54" spans="1:25">
      <c r="A54" s="78"/>
      <c r="B54" s="78"/>
      <c r="C54" s="43" t="s">
        <v>21</v>
      </c>
      <c r="D54" s="26"/>
      <c r="E54" s="26"/>
      <c r="F54" s="26"/>
      <c r="G54" s="26"/>
      <c r="H54" s="26"/>
      <c r="I54" s="26"/>
      <c r="J54" s="26"/>
      <c r="K54" s="27"/>
      <c r="L54" s="27"/>
      <c r="M54" s="27"/>
      <c r="N54" s="28"/>
      <c r="O54" s="27"/>
      <c r="P54" s="28"/>
      <c r="Q54" s="30">
        <v>102</v>
      </c>
      <c r="R54" s="30">
        <v>96</v>
      </c>
      <c r="S54" s="49">
        <v>128</v>
      </c>
      <c r="T54" s="58">
        <v>119</v>
      </c>
      <c r="U54" s="62">
        <v>140</v>
      </c>
      <c r="V54" s="62">
        <v>144</v>
      </c>
      <c r="W54" s="62"/>
      <c r="X54" s="33"/>
      <c r="Y54" s="34"/>
    </row>
    <row r="55" spans="1:25">
      <c r="A55" s="78"/>
      <c r="B55" s="78"/>
      <c r="C55" s="43" t="s">
        <v>22</v>
      </c>
      <c r="D55" s="26"/>
      <c r="E55" s="26"/>
      <c r="F55" s="26"/>
      <c r="G55" s="26"/>
      <c r="H55" s="26"/>
      <c r="I55" s="26"/>
      <c r="J55" s="26"/>
      <c r="K55" s="27"/>
      <c r="L55" s="27"/>
      <c r="M55" s="27"/>
      <c r="N55" s="28"/>
      <c r="O55" s="27"/>
      <c r="P55" s="28"/>
      <c r="Q55" s="30">
        <v>34</v>
      </c>
      <c r="R55" s="30">
        <v>26</v>
      </c>
      <c r="S55" s="49">
        <v>38</v>
      </c>
      <c r="T55" s="58">
        <v>19</v>
      </c>
      <c r="U55" s="62">
        <v>33</v>
      </c>
      <c r="V55" s="62">
        <v>19</v>
      </c>
      <c r="W55" s="62"/>
      <c r="X55" s="33"/>
      <c r="Y55" s="34"/>
    </row>
    <row r="56" spans="1:25">
      <c r="A56" s="78"/>
      <c r="B56" s="78"/>
      <c r="C56" s="43" t="s">
        <v>23</v>
      </c>
      <c r="D56" s="26"/>
      <c r="E56" s="26"/>
      <c r="F56" s="26"/>
      <c r="G56" s="26"/>
      <c r="H56" s="26"/>
      <c r="I56" s="26"/>
      <c r="J56" s="26"/>
      <c r="K56" s="27"/>
      <c r="L56" s="27"/>
      <c r="M56" s="27"/>
      <c r="N56" s="28"/>
      <c r="O56" s="27"/>
      <c r="P56" s="28"/>
      <c r="Q56" s="30">
        <v>13</v>
      </c>
      <c r="R56" s="30">
        <v>8</v>
      </c>
      <c r="S56" s="49">
        <v>13</v>
      </c>
      <c r="T56" s="58">
        <v>25</v>
      </c>
      <c r="U56" s="62">
        <v>170</v>
      </c>
      <c r="V56" s="62">
        <v>11</v>
      </c>
      <c r="W56" s="62"/>
      <c r="X56" s="33"/>
      <c r="Y56" s="34"/>
    </row>
    <row r="57" spans="1:25">
      <c r="A57" s="78"/>
      <c r="B57" s="78"/>
      <c r="C57" s="43" t="s">
        <v>24</v>
      </c>
      <c r="D57" s="26"/>
      <c r="E57" s="26"/>
      <c r="F57" s="26"/>
      <c r="G57" s="26"/>
      <c r="H57" s="26"/>
      <c r="I57" s="26"/>
      <c r="J57" s="26"/>
      <c r="K57" s="27"/>
      <c r="L57" s="27"/>
      <c r="M57" s="27"/>
      <c r="N57" s="28"/>
      <c r="O57" s="27"/>
      <c r="P57" s="28"/>
      <c r="Q57" s="30">
        <v>32</v>
      </c>
      <c r="R57" s="30">
        <v>30</v>
      </c>
      <c r="S57" s="49">
        <v>14</v>
      </c>
      <c r="T57" s="58">
        <v>8</v>
      </c>
      <c r="U57" s="62">
        <v>24</v>
      </c>
      <c r="V57" s="62">
        <v>36</v>
      </c>
      <c r="W57" s="62"/>
      <c r="X57" s="33"/>
      <c r="Y57" s="34"/>
    </row>
    <row r="58" spans="1:25">
      <c r="A58" s="78"/>
      <c r="B58" s="78"/>
      <c r="C58" s="43" t="s">
        <v>25</v>
      </c>
      <c r="D58" s="26"/>
      <c r="E58" s="26"/>
      <c r="F58" s="26"/>
      <c r="G58" s="26"/>
      <c r="H58" s="26"/>
      <c r="I58" s="26"/>
      <c r="J58" s="26"/>
      <c r="K58" s="27"/>
      <c r="L58" s="27"/>
      <c r="M58" s="27"/>
      <c r="N58" s="28"/>
      <c r="O58" s="27"/>
      <c r="P58" s="28"/>
      <c r="Q58" s="30">
        <v>41</v>
      </c>
      <c r="R58" s="30">
        <v>45</v>
      </c>
      <c r="S58" s="51">
        <v>31</v>
      </c>
      <c r="T58" s="60">
        <v>33</v>
      </c>
      <c r="U58" s="62">
        <v>45</v>
      </c>
      <c r="V58" s="62">
        <v>52</v>
      </c>
      <c r="W58" s="62"/>
      <c r="X58" s="33"/>
      <c r="Y58" s="34"/>
    </row>
    <row r="59" spans="1:25">
      <c r="A59" s="78"/>
      <c r="B59" s="78"/>
      <c r="C59" s="43" t="s">
        <v>26</v>
      </c>
      <c r="D59" s="26"/>
      <c r="E59" s="26"/>
      <c r="F59" s="26"/>
      <c r="G59" s="26"/>
      <c r="H59" s="26"/>
      <c r="I59" s="26"/>
      <c r="J59" s="26"/>
      <c r="K59" s="27"/>
      <c r="L59" s="27"/>
      <c r="M59" s="27"/>
      <c r="N59" s="28"/>
      <c r="O59" s="27"/>
      <c r="P59" s="28"/>
      <c r="Q59" s="30">
        <v>281</v>
      </c>
      <c r="R59" s="30">
        <v>291</v>
      </c>
      <c r="S59" s="30">
        <v>276</v>
      </c>
      <c r="T59" s="61">
        <v>252</v>
      </c>
      <c r="U59" s="62">
        <v>254</v>
      </c>
      <c r="V59" s="62">
        <v>366</v>
      </c>
      <c r="W59" s="62"/>
      <c r="X59" s="33"/>
      <c r="Y59" s="34"/>
    </row>
    <row r="60" spans="1:25">
      <c r="A60" s="78"/>
      <c r="B60" s="78"/>
      <c r="C60" s="43" t="s">
        <v>27</v>
      </c>
      <c r="D60" s="26"/>
      <c r="E60" s="26"/>
      <c r="F60" s="26"/>
      <c r="G60" s="26"/>
      <c r="H60" s="26"/>
      <c r="I60" s="26"/>
      <c r="J60" s="26"/>
      <c r="K60" s="27"/>
      <c r="L60" s="27"/>
      <c r="M60" s="27"/>
      <c r="N60" s="28"/>
      <c r="O60" s="27"/>
      <c r="P60" s="28"/>
      <c r="Q60" s="30">
        <v>12</v>
      </c>
      <c r="R60" s="30">
        <v>5</v>
      </c>
      <c r="S60" s="30">
        <v>5</v>
      </c>
      <c r="T60" s="61">
        <v>10</v>
      </c>
      <c r="U60" s="62">
        <v>5</v>
      </c>
      <c r="V60" s="62">
        <v>7</v>
      </c>
      <c r="W60" s="62"/>
      <c r="X60" s="33"/>
      <c r="Y60" s="34"/>
    </row>
    <row r="61" spans="1:25">
      <c r="A61" s="78"/>
      <c r="B61" s="78"/>
      <c r="C61" s="43" t="s">
        <v>28</v>
      </c>
      <c r="D61" s="26"/>
      <c r="E61" s="26"/>
      <c r="F61" s="26"/>
      <c r="G61" s="26"/>
      <c r="H61" s="26"/>
      <c r="I61" s="26"/>
      <c r="J61" s="26"/>
      <c r="K61" s="27"/>
      <c r="L61" s="27"/>
      <c r="M61" s="27"/>
      <c r="N61" s="28"/>
      <c r="O61" s="27"/>
      <c r="P61" s="28"/>
      <c r="Q61" s="30">
        <v>7</v>
      </c>
      <c r="R61" s="30">
        <v>12</v>
      </c>
      <c r="S61" s="30">
        <v>11</v>
      </c>
      <c r="T61" s="61">
        <v>21</v>
      </c>
      <c r="U61" s="62">
        <v>23</v>
      </c>
      <c r="V61" s="62">
        <v>17</v>
      </c>
      <c r="W61" s="62"/>
      <c r="X61" s="33"/>
      <c r="Y61" s="34"/>
    </row>
    <row r="62" spans="1:25">
      <c r="A62" s="78"/>
      <c r="B62" s="78"/>
      <c r="C62" s="43" t="s">
        <v>29</v>
      </c>
      <c r="D62" s="26"/>
      <c r="E62" s="26"/>
      <c r="F62" s="26"/>
      <c r="G62" s="26"/>
      <c r="H62" s="26"/>
      <c r="I62" s="26"/>
      <c r="J62" s="26"/>
      <c r="K62" s="27"/>
      <c r="L62" s="27"/>
      <c r="M62" s="27"/>
      <c r="N62" s="28"/>
      <c r="O62" s="27"/>
      <c r="P62" s="28"/>
      <c r="Q62" s="30">
        <v>24</v>
      </c>
      <c r="R62" s="30">
        <v>30</v>
      </c>
      <c r="S62" s="30">
        <v>28</v>
      </c>
      <c r="T62" s="61">
        <v>21</v>
      </c>
      <c r="U62" s="62">
        <v>29</v>
      </c>
      <c r="V62" s="62">
        <v>43</v>
      </c>
      <c r="W62" s="62"/>
      <c r="X62" s="33"/>
      <c r="Y62" s="34"/>
    </row>
    <row r="63" spans="1:25">
      <c r="A63" s="78"/>
      <c r="B63" s="78"/>
      <c r="C63" s="43" t="s">
        <v>30</v>
      </c>
      <c r="D63" s="26"/>
      <c r="E63" s="26"/>
      <c r="F63" s="26"/>
      <c r="G63" s="26"/>
      <c r="H63" s="26"/>
      <c r="I63" s="26"/>
      <c r="J63" s="26"/>
      <c r="K63" s="27"/>
      <c r="L63" s="27"/>
      <c r="M63" s="27"/>
      <c r="N63" s="28"/>
      <c r="O63" s="27"/>
      <c r="P63" s="28"/>
      <c r="Q63" s="30">
        <v>3224</v>
      </c>
      <c r="R63" s="30">
        <v>3030</v>
      </c>
      <c r="S63" s="30">
        <v>2972</v>
      </c>
      <c r="T63" s="61">
        <v>2997</v>
      </c>
      <c r="U63" s="62">
        <v>3324</v>
      </c>
      <c r="V63" s="62">
        <v>3448</v>
      </c>
      <c r="W63" s="62"/>
      <c r="X63" s="33"/>
      <c r="Y63" s="34"/>
    </row>
    <row r="64" spans="1:25">
      <c r="A64" s="78"/>
      <c r="B64" s="78"/>
      <c r="C64" s="43" t="s">
        <v>31</v>
      </c>
      <c r="D64" s="26"/>
      <c r="E64" s="26"/>
      <c r="F64" s="26"/>
      <c r="G64" s="26"/>
      <c r="H64" s="26"/>
      <c r="I64" s="26"/>
      <c r="J64" s="26"/>
      <c r="K64" s="27"/>
      <c r="L64" s="27"/>
      <c r="M64" s="27"/>
      <c r="N64" s="28"/>
      <c r="O64" s="27"/>
      <c r="P64" s="28"/>
      <c r="Q64" s="30">
        <v>34</v>
      </c>
      <c r="R64" s="30">
        <v>26</v>
      </c>
      <c r="S64" s="30">
        <v>38</v>
      </c>
      <c r="T64" s="61">
        <v>32</v>
      </c>
      <c r="U64" s="62">
        <v>45</v>
      </c>
      <c r="V64" s="62">
        <v>39</v>
      </c>
      <c r="W64" s="62"/>
      <c r="X64" s="33"/>
      <c r="Y64" s="34"/>
    </row>
    <row r="65" spans="1:25">
      <c r="A65" s="78"/>
      <c r="B65" s="78"/>
      <c r="C65" s="43" t="s">
        <v>34</v>
      </c>
      <c r="D65" s="26"/>
      <c r="E65" s="26"/>
      <c r="F65" s="26"/>
      <c r="G65" s="26"/>
      <c r="H65" s="26"/>
      <c r="I65" s="26"/>
      <c r="J65" s="26"/>
      <c r="K65" s="27"/>
      <c r="L65" s="27"/>
      <c r="M65" s="27"/>
      <c r="N65" s="28"/>
      <c r="O65" s="27"/>
      <c r="P65" s="28"/>
      <c r="Q65" s="30">
        <v>15</v>
      </c>
      <c r="R65" s="30">
        <v>6</v>
      </c>
      <c r="S65" s="30">
        <v>19</v>
      </c>
      <c r="T65" s="61">
        <v>12</v>
      </c>
      <c r="U65" s="62">
        <v>11</v>
      </c>
      <c r="V65" s="62">
        <v>17</v>
      </c>
      <c r="W65" s="62"/>
      <c r="X65" s="33"/>
      <c r="Y65" s="34"/>
    </row>
    <row r="66" spans="1:25">
      <c r="A66" s="78"/>
      <c r="B66" s="78"/>
      <c r="C66" s="43" t="s">
        <v>35</v>
      </c>
      <c r="D66" s="26"/>
      <c r="E66" s="26"/>
      <c r="F66" s="26"/>
      <c r="G66" s="26"/>
      <c r="H66" s="26"/>
      <c r="I66" s="26"/>
      <c r="J66" s="26"/>
      <c r="K66" s="27"/>
      <c r="L66" s="27"/>
      <c r="M66" s="27"/>
      <c r="N66" s="28"/>
      <c r="O66" s="27"/>
      <c r="P66" s="28"/>
      <c r="Q66" s="30">
        <v>119</v>
      </c>
      <c r="R66" s="30">
        <v>152</v>
      </c>
      <c r="S66" s="30">
        <v>133</v>
      </c>
      <c r="T66" s="61">
        <v>107</v>
      </c>
      <c r="U66" s="62">
        <v>167</v>
      </c>
      <c r="V66" s="62">
        <v>168</v>
      </c>
      <c r="W66" s="62"/>
      <c r="X66" s="33"/>
      <c r="Y66" s="34"/>
    </row>
    <row r="67" spans="1:25">
      <c r="A67" s="78"/>
      <c r="B67" s="78"/>
      <c r="C67" s="43" t="s">
        <v>36</v>
      </c>
      <c r="D67" s="26"/>
      <c r="E67" s="26"/>
      <c r="F67" s="26"/>
      <c r="G67" s="26"/>
      <c r="H67" s="26"/>
      <c r="I67" s="26"/>
      <c r="J67" s="26"/>
      <c r="K67" s="27"/>
      <c r="L67" s="27"/>
      <c r="M67" s="27"/>
      <c r="N67" s="28"/>
      <c r="O67" s="27"/>
      <c r="P67" s="28"/>
      <c r="Q67" s="30">
        <v>58</v>
      </c>
      <c r="R67" s="30">
        <v>49</v>
      </c>
      <c r="S67" s="30">
        <v>47</v>
      </c>
      <c r="T67" s="61">
        <v>45</v>
      </c>
      <c r="U67" s="62">
        <v>38</v>
      </c>
      <c r="V67" s="62">
        <v>54</v>
      </c>
      <c r="W67" s="62"/>
      <c r="X67" s="33"/>
      <c r="Y67" s="34"/>
    </row>
    <row r="68" spans="1:25">
      <c r="A68" s="78"/>
      <c r="B68" s="87"/>
      <c r="C68" s="43" t="s">
        <v>37</v>
      </c>
      <c r="D68" s="26"/>
      <c r="E68" s="26"/>
      <c r="F68" s="26"/>
      <c r="G68" s="26"/>
      <c r="H68" s="26"/>
      <c r="I68" s="26"/>
      <c r="J68" s="26"/>
      <c r="K68" s="27"/>
      <c r="L68" s="27"/>
      <c r="M68" s="27"/>
      <c r="N68" s="28"/>
      <c r="O68" s="27"/>
      <c r="P68" s="28"/>
      <c r="Q68" s="30">
        <v>77</v>
      </c>
      <c r="R68" s="30">
        <v>59</v>
      </c>
      <c r="S68" s="30">
        <v>92</v>
      </c>
      <c r="T68" s="61">
        <v>45</v>
      </c>
      <c r="U68" s="62">
        <v>50</v>
      </c>
      <c r="V68" s="62">
        <v>56</v>
      </c>
      <c r="W68" s="62"/>
      <c r="X68" s="33"/>
      <c r="Y68" s="34"/>
    </row>
    <row r="69" spans="1:25">
      <c r="A69" s="78"/>
      <c r="B69" s="84" t="s">
        <v>33</v>
      </c>
      <c r="C69" s="85"/>
      <c r="D69" s="26"/>
      <c r="E69" s="26"/>
      <c r="F69" s="26"/>
      <c r="G69" s="26"/>
      <c r="H69" s="26"/>
      <c r="I69" s="26"/>
      <c r="J69" s="26"/>
      <c r="K69" s="27"/>
      <c r="L69" s="27"/>
      <c r="M69" s="27"/>
      <c r="N69" s="28"/>
      <c r="O69" s="27"/>
      <c r="P69" s="28"/>
      <c r="Q69" s="30">
        <v>1236</v>
      </c>
      <c r="R69" s="30">
        <v>960</v>
      </c>
      <c r="S69" s="30">
        <v>1266</v>
      </c>
      <c r="T69" s="61">
        <v>1244</v>
      </c>
      <c r="U69" s="62">
        <v>814</v>
      </c>
      <c r="V69" s="62">
        <v>1968</v>
      </c>
      <c r="W69" s="62"/>
      <c r="X69" s="33"/>
      <c r="Y69" s="34"/>
    </row>
    <row r="70" spans="1:25">
      <c r="A70" s="78"/>
      <c r="B70" s="86" t="s">
        <v>3</v>
      </c>
      <c r="C70" s="43" t="s">
        <v>20</v>
      </c>
      <c r="D70" s="26"/>
      <c r="E70" s="26"/>
      <c r="F70" s="26"/>
      <c r="G70" s="26"/>
      <c r="H70" s="26"/>
      <c r="I70" s="26"/>
      <c r="J70" s="26"/>
      <c r="K70" s="27"/>
      <c r="L70" s="27"/>
      <c r="M70" s="27"/>
      <c r="N70" s="28"/>
      <c r="O70" s="27"/>
      <c r="P70" s="28"/>
      <c r="Q70" s="30">
        <v>14</v>
      </c>
      <c r="R70" s="30">
        <v>12</v>
      </c>
      <c r="S70" s="30">
        <v>17</v>
      </c>
      <c r="T70" s="61">
        <v>32</v>
      </c>
      <c r="U70" s="62">
        <v>33</v>
      </c>
      <c r="V70" s="62">
        <v>57</v>
      </c>
      <c r="W70" s="62"/>
      <c r="X70" s="33"/>
      <c r="Y70" s="34"/>
    </row>
    <row r="71" spans="1:25">
      <c r="A71" s="78"/>
      <c r="B71" s="78"/>
      <c r="C71" s="43" t="s">
        <v>21</v>
      </c>
      <c r="D71" s="26"/>
      <c r="E71" s="26"/>
      <c r="F71" s="26"/>
      <c r="G71" s="26"/>
      <c r="H71" s="26"/>
      <c r="I71" s="26"/>
      <c r="J71" s="26"/>
      <c r="K71" s="27"/>
      <c r="L71" s="27"/>
      <c r="M71" s="27"/>
      <c r="N71" s="28"/>
      <c r="O71" s="27"/>
      <c r="P71" s="28"/>
      <c r="Q71" s="30">
        <v>443</v>
      </c>
      <c r="R71" s="30">
        <v>333</v>
      </c>
      <c r="S71" s="30">
        <v>373</v>
      </c>
      <c r="T71" s="61">
        <v>385</v>
      </c>
      <c r="U71" s="62">
        <v>374</v>
      </c>
      <c r="V71" s="62">
        <v>519</v>
      </c>
      <c r="W71" s="62"/>
      <c r="X71" s="33"/>
      <c r="Y71" s="34"/>
    </row>
    <row r="72" spans="1:25">
      <c r="A72" s="78"/>
      <c r="B72" s="78"/>
      <c r="C72" s="43" t="s">
        <v>22</v>
      </c>
      <c r="D72" s="26"/>
      <c r="E72" s="26"/>
      <c r="F72" s="26"/>
      <c r="G72" s="26"/>
      <c r="H72" s="26"/>
      <c r="I72" s="26"/>
      <c r="J72" s="26"/>
      <c r="K72" s="27"/>
      <c r="L72" s="27"/>
      <c r="M72" s="27"/>
      <c r="N72" s="28"/>
      <c r="O72" s="27"/>
      <c r="P72" s="28"/>
      <c r="Q72" s="30">
        <v>74</v>
      </c>
      <c r="R72" s="30">
        <v>82</v>
      </c>
      <c r="S72" s="30">
        <v>74</v>
      </c>
      <c r="T72" s="61">
        <v>79</v>
      </c>
      <c r="U72" s="62">
        <v>102</v>
      </c>
      <c r="V72" s="62">
        <v>133</v>
      </c>
      <c r="W72" s="62"/>
      <c r="X72" s="33"/>
      <c r="Y72" s="34"/>
    </row>
    <row r="73" spans="1:25">
      <c r="A73" s="78"/>
      <c r="B73" s="78"/>
      <c r="C73" s="43" t="s">
        <v>23</v>
      </c>
      <c r="D73" s="26"/>
      <c r="E73" s="26"/>
      <c r="F73" s="26"/>
      <c r="G73" s="26"/>
      <c r="H73" s="26"/>
      <c r="I73" s="26"/>
      <c r="J73" s="26"/>
      <c r="K73" s="27"/>
      <c r="L73" s="27"/>
      <c r="M73" s="27"/>
      <c r="N73" s="28"/>
      <c r="O73" s="27"/>
      <c r="P73" s="28"/>
      <c r="Q73" s="30">
        <v>29</v>
      </c>
      <c r="R73" s="30">
        <v>22</v>
      </c>
      <c r="S73" s="30">
        <v>28</v>
      </c>
      <c r="T73" s="61">
        <v>23</v>
      </c>
      <c r="U73" s="62">
        <v>29</v>
      </c>
      <c r="V73" s="62">
        <v>40</v>
      </c>
      <c r="W73" s="62"/>
      <c r="X73" s="33"/>
      <c r="Y73" s="34"/>
    </row>
    <row r="74" spans="1:25">
      <c r="A74" s="78"/>
      <c r="B74" s="78"/>
      <c r="C74" s="43" t="s">
        <v>24</v>
      </c>
      <c r="D74" s="26"/>
      <c r="E74" s="26"/>
      <c r="F74" s="26"/>
      <c r="G74" s="26"/>
      <c r="H74" s="26"/>
      <c r="I74" s="26"/>
      <c r="J74" s="26"/>
      <c r="K74" s="27"/>
      <c r="L74" s="27"/>
      <c r="M74" s="27"/>
      <c r="N74" s="28"/>
      <c r="O74" s="27"/>
      <c r="P74" s="28"/>
      <c r="Q74" s="30">
        <v>62</v>
      </c>
      <c r="R74" s="30">
        <v>50</v>
      </c>
      <c r="S74" s="30">
        <v>77</v>
      </c>
      <c r="T74" s="61">
        <v>81</v>
      </c>
      <c r="U74" s="62">
        <v>77</v>
      </c>
      <c r="V74" s="62">
        <v>104</v>
      </c>
      <c r="W74" s="62"/>
      <c r="X74" s="33"/>
      <c r="Y74" s="34"/>
    </row>
    <row r="75" spans="1:25">
      <c r="A75" s="78"/>
      <c r="B75" s="78"/>
      <c r="C75" s="43" t="s">
        <v>25</v>
      </c>
      <c r="D75" s="26"/>
      <c r="E75" s="26"/>
      <c r="F75" s="26"/>
      <c r="G75" s="26"/>
      <c r="H75" s="26"/>
      <c r="I75" s="26"/>
      <c r="J75" s="26"/>
      <c r="K75" s="27"/>
      <c r="L75" s="27"/>
      <c r="M75" s="27"/>
      <c r="N75" s="28"/>
      <c r="O75" s="27"/>
      <c r="P75" s="28"/>
      <c r="Q75" s="30">
        <v>26</v>
      </c>
      <c r="R75" s="30">
        <v>6</v>
      </c>
      <c r="S75" s="30">
        <v>35</v>
      </c>
      <c r="T75" s="61">
        <v>33</v>
      </c>
      <c r="U75" s="62">
        <v>11</v>
      </c>
      <c r="V75" s="62">
        <v>75</v>
      </c>
      <c r="W75" s="62"/>
      <c r="X75" s="33"/>
      <c r="Y75" s="34"/>
    </row>
    <row r="76" spans="1:25">
      <c r="A76" s="78"/>
      <c r="B76" s="78"/>
      <c r="C76" s="43" t="s">
        <v>26</v>
      </c>
      <c r="D76" s="26"/>
      <c r="E76" s="26"/>
      <c r="F76" s="26"/>
      <c r="G76" s="26"/>
      <c r="H76" s="26"/>
      <c r="I76" s="26"/>
      <c r="J76" s="26"/>
      <c r="K76" s="27"/>
      <c r="L76" s="27"/>
      <c r="M76" s="27"/>
      <c r="N76" s="28"/>
      <c r="O76" s="27"/>
      <c r="P76" s="28"/>
      <c r="Q76" s="30">
        <v>49</v>
      </c>
      <c r="R76" s="30">
        <v>41</v>
      </c>
      <c r="S76" s="30">
        <v>64</v>
      </c>
      <c r="T76" s="61">
        <v>89</v>
      </c>
      <c r="U76" s="62">
        <v>95</v>
      </c>
      <c r="V76" s="62">
        <v>96</v>
      </c>
      <c r="W76" s="62"/>
      <c r="X76" s="33"/>
      <c r="Y76" s="34"/>
    </row>
    <row r="77" spans="1:25">
      <c r="A77" s="78"/>
      <c r="B77" s="78"/>
      <c r="C77" s="43" t="s">
        <v>27</v>
      </c>
      <c r="D77" s="26"/>
      <c r="E77" s="26"/>
      <c r="F77" s="26"/>
      <c r="G77" s="26"/>
      <c r="H77" s="26"/>
      <c r="I77" s="26"/>
      <c r="J77" s="26"/>
      <c r="K77" s="27"/>
      <c r="L77" s="27"/>
      <c r="M77" s="27"/>
      <c r="N77" s="28"/>
      <c r="O77" s="27"/>
      <c r="P77" s="28"/>
      <c r="Q77" s="30">
        <v>4</v>
      </c>
      <c r="R77" s="30">
        <v>12</v>
      </c>
      <c r="S77" s="30">
        <v>5</v>
      </c>
      <c r="T77" s="61">
        <v>12</v>
      </c>
      <c r="U77" s="62">
        <v>15</v>
      </c>
      <c r="V77" s="62">
        <v>28</v>
      </c>
      <c r="W77" s="62"/>
      <c r="X77" s="33"/>
      <c r="Y77" s="34"/>
    </row>
    <row r="78" spans="1:25">
      <c r="A78" s="78"/>
      <c r="B78" s="78"/>
      <c r="C78" s="43" t="s">
        <v>28</v>
      </c>
      <c r="D78" s="26"/>
      <c r="E78" s="26"/>
      <c r="F78" s="26"/>
      <c r="G78" s="26"/>
      <c r="H78" s="26"/>
      <c r="I78" s="26"/>
      <c r="J78" s="26"/>
      <c r="K78" s="27"/>
      <c r="L78" s="27"/>
      <c r="M78" s="27"/>
      <c r="N78" s="28"/>
      <c r="O78" s="27"/>
      <c r="P78" s="28"/>
      <c r="Q78" s="30">
        <v>32</v>
      </c>
      <c r="R78" s="30">
        <v>29</v>
      </c>
      <c r="S78" s="30">
        <v>26</v>
      </c>
      <c r="T78" s="61">
        <v>20</v>
      </c>
      <c r="U78" s="62">
        <v>42</v>
      </c>
      <c r="V78" s="62">
        <v>54</v>
      </c>
      <c r="W78" s="62"/>
      <c r="X78" s="33"/>
      <c r="Y78" s="34"/>
    </row>
    <row r="79" spans="1:25">
      <c r="A79" s="78"/>
      <c r="B79" s="78"/>
      <c r="C79" s="43" t="s">
        <v>29</v>
      </c>
      <c r="D79" s="26"/>
      <c r="E79" s="26"/>
      <c r="F79" s="26"/>
      <c r="G79" s="26"/>
      <c r="H79" s="26"/>
      <c r="I79" s="26"/>
      <c r="J79" s="26"/>
      <c r="K79" s="27"/>
      <c r="L79" s="27"/>
      <c r="M79" s="27"/>
      <c r="N79" s="28"/>
      <c r="O79" s="27"/>
      <c r="P79" s="28"/>
      <c r="Q79" s="30">
        <v>146</v>
      </c>
      <c r="R79" s="30">
        <v>133</v>
      </c>
      <c r="S79" s="30">
        <v>129</v>
      </c>
      <c r="T79" s="61">
        <v>127</v>
      </c>
      <c r="U79" s="62">
        <v>131</v>
      </c>
      <c r="V79" s="62">
        <v>122</v>
      </c>
      <c r="W79" s="62"/>
      <c r="X79" s="33"/>
      <c r="Y79" s="34"/>
    </row>
    <row r="80" spans="1:25">
      <c r="A80" s="78"/>
      <c r="B80" s="78"/>
      <c r="C80" s="43" t="s">
        <v>30</v>
      </c>
      <c r="D80" s="26"/>
      <c r="E80" s="26"/>
      <c r="F80" s="26"/>
      <c r="G80" s="26"/>
      <c r="H80" s="26"/>
      <c r="I80" s="26"/>
      <c r="J80" s="26"/>
      <c r="K80" s="27"/>
      <c r="L80" s="27"/>
      <c r="M80" s="27"/>
      <c r="N80" s="28"/>
      <c r="O80" s="27"/>
      <c r="P80" s="28"/>
      <c r="Q80" s="30">
        <v>-768</v>
      </c>
      <c r="R80" s="30">
        <v>-738</v>
      </c>
      <c r="S80" s="30">
        <v>-607</v>
      </c>
      <c r="T80" s="61">
        <v>-865</v>
      </c>
      <c r="U80" s="62">
        <v>-1244</v>
      </c>
      <c r="V80" s="62">
        <v>-756</v>
      </c>
      <c r="W80" s="62"/>
      <c r="X80" s="33"/>
      <c r="Y80" s="34"/>
    </row>
    <row r="81" spans="1:25">
      <c r="A81" s="78"/>
      <c r="B81" s="78"/>
      <c r="C81" s="43" t="s">
        <v>31</v>
      </c>
      <c r="D81" s="26"/>
      <c r="E81" s="26"/>
      <c r="F81" s="26"/>
      <c r="G81" s="26"/>
      <c r="H81" s="26"/>
      <c r="I81" s="26"/>
      <c r="J81" s="26"/>
      <c r="K81" s="27"/>
      <c r="L81" s="27"/>
      <c r="M81" s="27"/>
      <c r="N81" s="28"/>
      <c r="O81" s="27"/>
      <c r="P81" s="28"/>
      <c r="Q81" s="30">
        <v>49</v>
      </c>
      <c r="R81" s="30">
        <v>42</v>
      </c>
      <c r="S81" s="30">
        <v>51</v>
      </c>
      <c r="T81" s="61">
        <v>79</v>
      </c>
      <c r="U81" s="62">
        <v>54</v>
      </c>
      <c r="V81" s="62">
        <v>71</v>
      </c>
      <c r="W81" s="62"/>
      <c r="X81" s="33"/>
      <c r="Y81" s="34"/>
    </row>
    <row r="82" spans="1:25">
      <c r="A82" s="78"/>
      <c r="B82" s="78"/>
      <c r="C82" s="43" t="s">
        <v>34</v>
      </c>
      <c r="D82" s="26"/>
      <c r="E82" s="26"/>
      <c r="F82" s="26"/>
      <c r="G82" s="26"/>
      <c r="H82" s="26"/>
      <c r="I82" s="26"/>
      <c r="J82" s="26"/>
      <c r="K82" s="27"/>
      <c r="L82" s="27"/>
      <c r="M82" s="27"/>
      <c r="N82" s="28"/>
      <c r="O82" s="27"/>
      <c r="P82" s="28"/>
      <c r="Q82" s="30">
        <v>38</v>
      </c>
      <c r="R82" s="30">
        <v>31</v>
      </c>
      <c r="S82" s="30">
        <v>24</v>
      </c>
      <c r="T82" s="61">
        <v>39</v>
      </c>
      <c r="U82" s="62">
        <v>30</v>
      </c>
      <c r="V82" s="62">
        <v>30</v>
      </c>
      <c r="W82" s="62"/>
      <c r="X82" s="33"/>
      <c r="Y82" s="34"/>
    </row>
    <row r="83" spans="1:25">
      <c r="A83" s="78"/>
      <c r="B83" s="78"/>
      <c r="C83" s="43" t="s">
        <v>35</v>
      </c>
      <c r="D83" s="26"/>
      <c r="E83" s="26"/>
      <c r="F83" s="26"/>
      <c r="G83" s="26"/>
      <c r="H83" s="26"/>
      <c r="I83" s="26"/>
      <c r="J83" s="26"/>
      <c r="K83" s="27"/>
      <c r="L83" s="27"/>
      <c r="M83" s="27"/>
      <c r="N83" s="28"/>
      <c r="O83" s="27"/>
      <c r="P83" s="28"/>
      <c r="Q83" s="30">
        <v>820</v>
      </c>
      <c r="R83" s="30">
        <v>738</v>
      </c>
      <c r="S83" s="30">
        <v>790</v>
      </c>
      <c r="T83" s="61">
        <v>858</v>
      </c>
      <c r="U83" s="62">
        <v>784</v>
      </c>
      <c r="V83" s="62">
        <v>1026</v>
      </c>
      <c r="W83" s="62"/>
      <c r="X83" s="33"/>
      <c r="Y83" s="34"/>
    </row>
    <row r="84" spans="1:25">
      <c r="A84" s="78"/>
      <c r="B84" s="78"/>
      <c r="C84" s="43" t="s">
        <v>36</v>
      </c>
      <c r="D84" s="26"/>
      <c r="E84" s="26"/>
      <c r="F84" s="26"/>
      <c r="G84" s="26"/>
      <c r="H84" s="26"/>
      <c r="I84" s="26"/>
      <c r="J84" s="26"/>
      <c r="K84" s="27"/>
      <c r="L84" s="27"/>
      <c r="M84" s="27"/>
      <c r="N84" s="28"/>
      <c r="O84" s="27"/>
      <c r="P84" s="28"/>
      <c r="Q84" s="30">
        <v>77</v>
      </c>
      <c r="R84" s="30">
        <v>52</v>
      </c>
      <c r="S84" s="30">
        <v>68</v>
      </c>
      <c r="T84" s="61">
        <v>81</v>
      </c>
      <c r="U84" s="62">
        <v>107</v>
      </c>
      <c r="V84" s="62">
        <v>112</v>
      </c>
      <c r="W84" s="62"/>
      <c r="X84" s="33"/>
      <c r="Y84" s="34"/>
    </row>
    <row r="85" spans="1:25">
      <c r="A85" s="79"/>
      <c r="B85" s="87"/>
      <c r="C85" s="43" t="s">
        <v>37</v>
      </c>
      <c r="D85" s="35"/>
      <c r="E85" s="35"/>
      <c r="F85" s="35"/>
      <c r="G85" s="35"/>
      <c r="H85" s="35"/>
      <c r="I85" s="35"/>
      <c r="J85" s="35"/>
      <c r="K85" s="36"/>
      <c r="L85" s="36"/>
      <c r="M85" s="36"/>
      <c r="N85" s="37"/>
      <c r="O85" s="36"/>
      <c r="P85" s="37"/>
      <c r="Q85" s="30">
        <v>141</v>
      </c>
      <c r="R85" s="30">
        <v>115</v>
      </c>
      <c r="S85" s="30">
        <v>112</v>
      </c>
      <c r="T85" s="61">
        <v>171</v>
      </c>
      <c r="U85" s="62">
        <v>174</v>
      </c>
      <c r="V85" s="62">
        <v>257</v>
      </c>
      <c r="W85" s="62"/>
      <c r="X85" s="33"/>
      <c r="Y85" s="34"/>
    </row>
    <row r="86" spans="1:25" ht="23.25" customHeight="1">
      <c r="A86" s="88" t="s">
        <v>44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</row>
    <row r="87" spans="1:25">
      <c r="A87" s="89" t="s">
        <v>41</v>
      </c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</row>
    <row r="88" spans="1:25" ht="12.75" customHeight="1">
      <c r="A88" s="56" t="s">
        <v>47</v>
      </c>
      <c r="B88" s="53" t="s">
        <v>48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4"/>
      <c r="X88" s="53"/>
      <c r="Y88" s="53"/>
    </row>
    <row r="89" spans="1:25">
      <c r="A89" s="25" t="s">
        <v>45</v>
      </c>
    </row>
    <row r="95" spans="1:25">
      <c r="D95" s="24"/>
      <c r="E95" s="24"/>
      <c r="F95" s="24"/>
      <c r="G95" s="24"/>
      <c r="H95" s="24"/>
      <c r="I95" s="24"/>
      <c r="J95" s="24"/>
      <c r="K95" s="24"/>
    </row>
    <row r="119" spans="4:4">
      <c r="D119" s="25" t="s">
        <v>45</v>
      </c>
    </row>
  </sheetData>
  <mergeCells count="42">
    <mergeCell ref="A86:Y86"/>
    <mergeCell ref="A87:Y87"/>
    <mergeCell ref="D3:Y3"/>
    <mergeCell ref="A2:C2"/>
    <mergeCell ref="A3:C3"/>
    <mergeCell ref="A4:C4"/>
    <mergeCell ref="A34:C34"/>
    <mergeCell ref="B33:C33"/>
    <mergeCell ref="A19:C19"/>
    <mergeCell ref="A20:A30"/>
    <mergeCell ref="B20:B21"/>
    <mergeCell ref="B22:C22"/>
    <mergeCell ref="B23:B24"/>
    <mergeCell ref="B25:C25"/>
    <mergeCell ref="B26:B27"/>
    <mergeCell ref="B28:C28"/>
    <mergeCell ref="B35:C35"/>
    <mergeCell ref="B52:C52"/>
    <mergeCell ref="B69:C69"/>
    <mergeCell ref="A35:A85"/>
    <mergeCell ref="B36:B51"/>
    <mergeCell ref="B53:B68"/>
    <mergeCell ref="B70:B85"/>
    <mergeCell ref="D5:Y5"/>
    <mergeCell ref="B13:C13"/>
    <mergeCell ref="B14:B15"/>
    <mergeCell ref="B16:C16"/>
    <mergeCell ref="B17:B18"/>
    <mergeCell ref="A7:C7"/>
    <mergeCell ref="B10:C10"/>
    <mergeCell ref="B11:B12"/>
    <mergeCell ref="A5:C5"/>
    <mergeCell ref="D31:Y31"/>
    <mergeCell ref="D34:Y34"/>
    <mergeCell ref="D6:Y6"/>
    <mergeCell ref="A31:C31"/>
    <mergeCell ref="B29:B30"/>
    <mergeCell ref="A32:A33"/>
    <mergeCell ref="B32:C32"/>
    <mergeCell ref="A6:C6"/>
    <mergeCell ref="A8:A18"/>
    <mergeCell ref="B8:B9"/>
  </mergeCells>
  <phoneticPr fontId="2" type="noConversion"/>
  <conditionalFormatting sqref="X35:X85">
    <cfRule type="colorScale" priority="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5:Y85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">
    <cfRule type="colorScale" priority="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">
    <cfRule type="colorScale" priority="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31496062992125984" right="0.31496062992125984" top="0.74803149606299213" bottom="0.74803149606299213" header="0.31496062992125984" footer="0.31496062992125984"/>
  <pageSetup paperSize="9" scale="58" orientation="landscape" r:id="rId1"/>
  <headerFooter>
    <oddHeader>&amp;LGDAŃSK W LICZBACH / MIESZKAŃCY
&amp;F&amp;R&amp;D</oddHeader>
    <oddFooter>&amp;L&amp;"Arial,Kursywa"&amp;8Opracowanie: Referat Badań i Analiz Społeczno-Gospodarczych, Wydział Polityki Gospodarczej, UMG&amp;R&amp;"Arial,Kursywa"&amp;8www.gdansk.pl/gdanskwliczbach</oddFooter>
  </headerFooter>
  <rowBreaks count="2" manualBreakCount="2">
    <brk id="33" max="21" man="1"/>
    <brk id="89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Migracje ludności</vt:lpstr>
      <vt:lpstr>'Migracje ludności'!Obszar_wydruku</vt:lpstr>
      <vt:lpstr>'Migracje ludności'!Tytuły_wydruku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Hrynkiewicz Marcin</dc:creator>
  <cp:lastModifiedBy>ROro</cp:lastModifiedBy>
  <cp:lastPrinted>2019-07-02T10:29:25Z</cp:lastPrinted>
  <dcterms:created xsi:type="dcterms:W3CDTF">2007-01-05T13:21:26Z</dcterms:created>
  <dcterms:modified xsi:type="dcterms:W3CDTF">2020-04-22T08:42:43Z</dcterms:modified>
</cp:coreProperties>
</file>