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1835" tabRatio="709"/>
  </bookViews>
  <sheets>
    <sheet name="Osoby pracujące w Gdańsku" sheetId="38" r:id="rId1"/>
  </sheets>
  <definedNames>
    <definedName name="_xlnm.Print_Area" localSheetId="0">'Osoby pracujące w Gdańsku'!$A$2:$U$82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38" l="1"/>
  <c r="U16" i="38"/>
  <c r="U9" i="38"/>
  <c r="U10" i="38"/>
  <c r="U11" i="38"/>
  <c r="U12" i="38"/>
  <c r="U13" i="38"/>
  <c r="U14" i="38"/>
  <c r="U8" i="38"/>
  <c r="U5" i="38"/>
  <c r="T6" i="38"/>
  <c r="S6" i="38" l="1"/>
  <c r="U6" i="38" s="1"/>
  <c r="P14" i="38" l="1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14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C6" i="38"/>
  <c r="B6" i="38"/>
</calcChain>
</file>

<file path=xl/sharedStrings.xml><?xml version="1.0" encoding="utf-8"?>
<sst xmlns="http://schemas.openxmlformats.org/spreadsheetml/2006/main" count="21" uniqueCount="19">
  <si>
    <t>Pracujący* w Gdańsku</t>
  </si>
  <si>
    <t>* według faktycznego miejsca pracy; bez podmiotów gospodarczych o liczbie pracujących do 9 osób, rolnictwa indywidualnego, duchowieństwa, fundacji, stowarzyszeń i innych organizacji</t>
  </si>
  <si>
    <t>WYSZCZEGÓLNIENIE</t>
  </si>
  <si>
    <t>zmiana r./r. %</t>
  </si>
  <si>
    <t>Pracujący</t>
  </si>
  <si>
    <t>Pracujący na 1000 ludności</t>
  </si>
  <si>
    <t>wg wybranych sekcji:</t>
  </si>
  <si>
    <t>Przemysł</t>
  </si>
  <si>
    <t>Handel i naprawy</t>
  </si>
  <si>
    <t>Edukacja</t>
  </si>
  <si>
    <t>Ochrona zdrowia i pomoc społeczna</t>
  </si>
  <si>
    <t>Transport, gospodarka magazynowa i łączność</t>
  </si>
  <si>
    <t>Budownictwo</t>
  </si>
  <si>
    <t>Inne</t>
  </si>
  <si>
    <t>Ludność ogółem</t>
  </si>
  <si>
    <t>Przeciętne zatrudnienie w sektorze przesiębiorstw</t>
  </si>
  <si>
    <t>Źródło: Opracowanie własne Referat Badań i Analiz Społeczno-Gospodarczych, UMG na podstawie Informatorów o sytuacji społeczno-gospodarczecj Gdańska oraz Banku Danych Lokalnych, GUS.</t>
  </si>
  <si>
    <t xml:space="preserve">  </t>
  </si>
  <si>
    <t>Źródło: Opracowanie własne na podstawie Informatorów o sytuacji społeczno-gospodarczecj Gdańska za lata 2000-2011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</si>
</sst>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0.0%"/>
    <numFmt numFmtId="165" formatCode="0.0"/>
    <numFmt numFmtId="166" formatCode="#,##0_ ;\-#,##0\ 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8"/>
      <color theme="0" tint="-0.499984740745262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7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3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8" fillId="2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justify"/>
    </xf>
    <xf numFmtId="0" fontId="7" fillId="0" borderId="0" xfId="0" applyFont="1"/>
    <xf numFmtId="0" fontId="5" fillId="0" borderId="0" xfId="0" applyFont="1" applyAlignment="1">
      <alignment horizontal="justify" vertical="justify"/>
    </xf>
    <xf numFmtId="3" fontId="5" fillId="0" borderId="0" xfId="0" applyNumberFormat="1" applyFont="1" applyAlignment="1">
      <alignment horizontal="right"/>
    </xf>
    <xf numFmtId="41" fontId="5" fillId="0" borderId="0" xfId="0" applyNumberFormat="1" applyFont="1"/>
    <xf numFmtId="165" fontId="5" fillId="0" borderId="0" xfId="0" applyNumberFormat="1" applyFont="1"/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5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/>
    <xf numFmtId="0" fontId="10" fillId="0" borderId="0" xfId="0" applyFont="1" applyFill="1" applyBorder="1" applyAlignment="1">
      <alignment horizontal="left" vertical="top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</cellXfs>
  <cellStyles count="4">
    <cellStyle name="Normalny" xfId="0" builtinId="0"/>
    <cellStyle name="Normalny 2" xfId="1"/>
    <cellStyle name="Normalny 3" xfId="2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A09E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>
                <a:solidFill>
                  <a:schemeClr val="tx1">
                    <a:lumMod val="95000"/>
                    <a:lumOff val="5000"/>
                  </a:schemeClr>
                </a:solidFill>
              </a:rPr>
              <a:t>Liczba osób pracujących* w Gdańsku</a:t>
            </a:r>
          </a:p>
        </c:rich>
      </c:tx>
      <c:layout/>
      <c:overlay val="0"/>
      <c:spPr>
        <a:solidFill>
          <a:srgbClr val="FFFFFF">
            <a:lumMod val="95000"/>
          </a:srgb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pracujący</c:v>
          </c:tx>
          <c:spPr>
            <a:solidFill>
              <a:srgbClr val="009074"/>
            </a:solidFill>
            <a:ln>
              <a:solidFill>
                <a:srgbClr val="000000">
                  <a:lumMod val="95000"/>
                  <a:lumOff val="5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Gdańsku'!$B$5:$T$5</c:f>
              <c:numCache>
                <c:formatCode>#,##0</c:formatCode>
                <c:ptCount val="19"/>
                <c:pt idx="0">
                  <c:v>138258</c:v>
                </c:pt>
                <c:pt idx="1">
                  <c:v>138058</c:v>
                </c:pt>
                <c:pt idx="2">
                  <c:v>129107</c:v>
                </c:pt>
                <c:pt idx="3">
                  <c:v>129414</c:v>
                </c:pt>
                <c:pt idx="4">
                  <c:v>128602</c:v>
                </c:pt>
                <c:pt idx="5">
                  <c:v>131132</c:v>
                </c:pt>
                <c:pt idx="6">
                  <c:v>135199</c:v>
                </c:pt>
                <c:pt idx="7">
                  <c:v>139138</c:v>
                </c:pt>
                <c:pt idx="8">
                  <c:v>139866</c:v>
                </c:pt>
                <c:pt idx="9">
                  <c:v>140803</c:v>
                </c:pt>
                <c:pt idx="10">
                  <c:v>143170</c:v>
                </c:pt>
                <c:pt idx="11">
                  <c:v>145724</c:v>
                </c:pt>
                <c:pt idx="12">
                  <c:v>146699</c:v>
                </c:pt>
                <c:pt idx="13">
                  <c:v>150251</c:v>
                </c:pt>
                <c:pt idx="14">
                  <c:v>153747</c:v>
                </c:pt>
                <c:pt idx="15">
                  <c:v>156336</c:v>
                </c:pt>
                <c:pt idx="16">
                  <c:v>163549</c:v>
                </c:pt>
                <c:pt idx="17">
                  <c:v>178945</c:v>
                </c:pt>
                <c:pt idx="18">
                  <c:v>184550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A-439A-9C04-6D7C9081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114062288"/>
        <c:axId val="430505568"/>
      </c:barChart>
      <c:catAx>
        <c:axId val="11406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505568"/>
        <c:crosses val="autoZero"/>
        <c:auto val="1"/>
        <c:lblAlgn val="ctr"/>
        <c:lblOffset val="100"/>
        <c:noMultiLvlLbl val="0"/>
      </c:catAx>
      <c:valAx>
        <c:axId val="430505568"/>
        <c:scaling>
          <c:orientation val="minMax"/>
          <c:max val="200000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95000"/>
                </a:srgb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06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Pracujący*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w Gdańsku wg sekcji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36984645655616838"/>
          <c:y val="3.6426264703822389E-2"/>
        </c:manualLayout>
      </c:layout>
      <c:overlay val="0"/>
      <c:spPr>
        <a:solidFill>
          <a:schemeClr val="bg1">
            <a:lumMod val="95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95849655897456E-2"/>
          <c:y val="0.11124889654153756"/>
          <c:w val="0.69912510936132977"/>
          <c:h val="0.6720512781394910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'Osoby pracujące w Gdańsku'!$A$11</c:f>
              <c:strCache>
                <c:ptCount val="1"/>
                <c:pt idx="0">
                  <c:v>Ochrona zdrowia i pomoc społeczna</c:v>
                </c:pt>
              </c:strCache>
            </c:strRef>
          </c:tx>
          <c:spPr>
            <a:solidFill>
              <a:schemeClr val="tx2"/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dLbl>
              <c:idx val="12"/>
              <c:layout>
                <c:manualLayout>
                  <c:x val="1.7924104108501403E-3"/>
                  <c:y val="-2.2018750787677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BFE-4787-9F71-4ED159C291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Gdańsku'!$B$11:$T$11</c:f>
              <c:numCache>
                <c:formatCode>#,##0</c:formatCode>
                <c:ptCount val="19"/>
                <c:pt idx="0">
                  <c:v>14458</c:v>
                </c:pt>
                <c:pt idx="1">
                  <c:v>13432</c:v>
                </c:pt>
                <c:pt idx="2">
                  <c:v>13098</c:v>
                </c:pt>
                <c:pt idx="3">
                  <c:v>11091</c:v>
                </c:pt>
                <c:pt idx="4">
                  <c:v>11032</c:v>
                </c:pt>
                <c:pt idx="5" formatCode="#\ ##0_ ;\-#\ ##0\ ">
                  <c:v>10890</c:v>
                </c:pt>
                <c:pt idx="6" formatCode="#\ ##0_ ;\-#\ ##0\ ">
                  <c:v>10775</c:v>
                </c:pt>
                <c:pt idx="7" formatCode="#\ ##0_ ;\-#\ ##0\ ">
                  <c:v>10536</c:v>
                </c:pt>
                <c:pt idx="8" formatCode="#\ ##0_ ;\-#\ ##0\ ">
                  <c:v>10691</c:v>
                </c:pt>
                <c:pt idx="9" formatCode="#\ ##0_ ;\-#\ ##0\ ">
                  <c:v>10491</c:v>
                </c:pt>
                <c:pt idx="10" formatCode="#\ ##0_ ;\-#\ ##0\ ">
                  <c:v>10710</c:v>
                </c:pt>
                <c:pt idx="11" formatCode="#\ ##0_ ;\-#\ ##0\ ">
                  <c:v>10351</c:v>
                </c:pt>
                <c:pt idx="12" formatCode="#\ ##0_ ;\-#\ ##0\ ">
                  <c:v>10468</c:v>
                </c:pt>
                <c:pt idx="13">
                  <c:v>10051</c:v>
                </c:pt>
                <c:pt idx="14">
                  <c:v>10371</c:v>
                </c:pt>
                <c:pt idx="15">
                  <c:v>10357</c:v>
                </c:pt>
                <c:pt idx="16">
                  <c:v>10005</c:v>
                </c:pt>
                <c:pt idx="17">
                  <c:v>10434</c:v>
                </c:pt>
                <c:pt idx="18">
                  <c:v>10134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01-4DBD-BF6C-D5426B8ACC9E}"/>
            </c:ext>
          </c:extLst>
        </c:ser>
        <c:ser>
          <c:idx val="2"/>
          <c:order val="1"/>
          <c:tx>
            <c:strRef>
              <c:f>'Osoby pracujące w Gdańsku'!$A$10</c:f>
              <c:strCache>
                <c:ptCount val="1"/>
                <c:pt idx="0">
                  <c:v>Edukacja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Gdańsku'!$B$10:$T$10</c:f>
              <c:numCache>
                <c:formatCode>#,##0</c:formatCode>
                <c:ptCount val="19"/>
                <c:pt idx="0">
                  <c:v>16334</c:v>
                </c:pt>
                <c:pt idx="1">
                  <c:v>16650</c:v>
                </c:pt>
                <c:pt idx="2">
                  <c:v>16644</c:v>
                </c:pt>
                <c:pt idx="3">
                  <c:v>17221</c:v>
                </c:pt>
                <c:pt idx="4">
                  <c:v>18170</c:v>
                </c:pt>
                <c:pt idx="5" formatCode="#\ ##0_ ;\-#\ ##0\ ">
                  <c:v>17990</c:v>
                </c:pt>
                <c:pt idx="6" formatCode="#\ ##0_ ;\-#\ ##0\ ">
                  <c:v>18048</c:v>
                </c:pt>
                <c:pt idx="7" formatCode="#\ ##0_ ;\-#\ ##0\ ">
                  <c:v>17950</c:v>
                </c:pt>
                <c:pt idx="8" formatCode="#\ ##0_ ;\-#\ ##0\ ">
                  <c:v>17870</c:v>
                </c:pt>
                <c:pt idx="9" formatCode="#\ ##0_ ;\-#\ ##0\ ">
                  <c:v>18161</c:v>
                </c:pt>
                <c:pt idx="10" formatCode="#\ ##0_ ;\-#\ ##0\ ">
                  <c:v>18453</c:v>
                </c:pt>
                <c:pt idx="11" formatCode="#\ ##0_ ;\-#\ ##0\ ">
                  <c:v>18557</c:v>
                </c:pt>
                <c:pt idx="12" formatCode="#\ ##0_ ;\-#\ ##0\ ">
                  <c:v>18892</c:v>
                </c:pt>
                <c:pt idx="13">
                  <c:v>19519</c:v>
                </c:pt>
                <c:pt idx="14">
                  <c:v>20037</c:v>
                </c:pt>
                <c:pt idx="15">
                  <c:v>20293</c:v>
                </c:pt>
                <c:pt idx="16">
                  <c:v>20961</c:v>
                </c:pt>
                <c:pt idx="17">
                  <c:v>21185</c:v>
                </c:pt>
                <c:pt idx="18">
                  <c:v>21768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01-4DBD-BF6C-D5426B8ACC9E}"/>
            </c:ext>
          </c:extLst>
        </c:ser>
        <c:ser>
          <c:idx val="0"/>
          <c:order val="2"/>
          <c:tx>
            <c:strRef>
              <c:f>'Osoby pracujące w Gdańsku'!$A$8</c:f>
              <c:strCache>
                <c:ptCount val="1"/>
                <c:pt idx="0">
                  <c:v>Przemysł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Gdańsku'!$B$8:$T$8</c:f>
              <c:numCache>
                <c:formatCode>#,##0</c:formatCode>
                <c:ptCount val="19"/>
                <c:pt idx="0">
                  <c:v>32971</c:v>
                </c:pt>
                <c:pt idx="1">
                  <c:v>31751</c:v>
                </c:pt>
                <c:pt idx="2">
                  <c:v>28702</c:v>
                </c:pt>
                <c:pt idx="3">
                  <c:v>28436</c:v>
                </c:pt>
                <c:pt idx="4">
                  <c:v>27701</c:v>
                </c:pt>
                <c:pt idx="5" formatCode="#\ ##0_ ;\-#\ ##0\ ">
                  <c:v>27312</c:v>
                </c:pt>
                <c:pt idx="6" formatCode="#\ ##0_ ;\-#\ ##0\ ">
                  <c:v>28398</c:v>
                </c:pt>
                <c:pt idx="7" formatCode="#\ ##0_ ;\-#\ ##0\ ">
                  <c:v>29311</c:v>
                </c:pt>
                <c:pt idx="8" formatCode="#\ ##0_ ;\-#\ ##0\ ">
                  <c:v>28605</c:v>
                </c:pt>
                <c:pt idx="9" formatCode="#\ ##0_ ;\-#\ ##0\ ">
                  <c:v>27088</c:v>
                </c:pt>
                <c:pt idx="10" formatCode="#\ ##0_ ;\-#\ ##0\ ">
                  <c:v>25862</c:v>
                </c:pt>
                <c:pt idx="11" formatCode="#\ ##0_ ;\-#\ ##0\ ">
                  <c:v>25205</c:v>
                </c:pt>
                <c:pt idx="12" formatCode="#\ ##0_ ;\-#\ ##0\ ">
                  <c:v>24860</c:v>
                </c:pt>
                <c:pt idx="13">
                  <c:v>24976</c:v>
                </c:pt>
                <c:pt idx="14">
                  <c:v>25451</c:v>
                </c:pt>
                <c:pt idx="15">
                  <c:v>24327</c:v>
                </c:pt>
                <c:pt idx="16">
                  <c:v>25031</c:v>
                </c:pt>
                <c:pt idx="17">
                  <c:v>25549</c:v>
                </c:pt>
                <c:pt idx="18">
                  <c:v>25817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01-4DBD-BF6C-D5426B8ACC9E}"/>
            </c:ext>
          </c:extLst>
        </c:ser>
        <c:ser>
          <c:idx val="1"/>
          <c:order val="3"/>
          <c:tx>
            <c:strRef>
              <c:f>'Osoby pracujące w Gdańsku'!$A$9</c:f>
              <c:strCache>
                <c:ptCount val="1"/>
                <c:pt idx="0">
                  <c:v>Handel i naprawy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Gdańsku'!$B$9:$T$9</c:f>
              <c:numCache>
                <c:formatCode>#,##0</c:formatCode>
                <c:ptCount val="19"/>
                <c:pt idx="0">
                  <c:v>15823</c:v>
                </c:pt>
                <c:pt idx="1">
                  <c:v>17528</c:v>
                </c:pt>
                <c:pt idx="2">
                  <c:v>15463</c:v>
                </c:pt>
                <c:pt idx="3">
                  <c:v>17084</c:v>
                </c:pt>
                <c:pt idx="4">
                  <c:v>17727</c:v>
                </c:pt>
                <c:pt idx="5" formatCode="#\ ##0_ ;\-#\ ##0\ ">
                  <c:v>18293</c:v>
                </c:pt>
                <c:pt idx="6" formatCode="#\ ##0_ ;\-#\ ##0\ ">
                  <c:v>18467</c:v>
                </c:pt>
                <c:pt idx="7" formatCode="#\ ##0_ ;\-#\ ##0\ ">
                  <c:v>19650</c:v>
                </c:pt>
                <c:pt idx="8" formatCode="#\ ##0_ ;\-#\ ##0\ ">
                  <c:v>21265</c:v>
                </c:pt>
                <c:pt idx="9" formatCode="#\ ##0_ ;\-#\ ##0\ ">
                  <c:v>22247</c:v>
                </c:pt>
                <c:pt idx="10" formatCode="#\ ##0_ ;\-#\ ##0\ ">
                  <c:v>22009</c:v>
                </c:pt>
                <c:pt idx="11" formatCode="#\ ##0_ ;\-#\ ##0\ ">
                  <c:v>21759</c:v>
                </c:pt>
                <c:pt idx="12" formatCode="#\ ##0_ ;\-#\ ##0\ ">
                  <c:v>21574</c:v>
                </c:pt>
                <c:pt idx="13">
                  <c:v>22264</c:v>
                </c:pt>
                <c:pt idx="14">
                  <c:v>23124</c:v>
                </c:pt>
                <c:pt idx="15">
                  <c:v>23616</c:v>
                </c:pt>
                <c:pt idx="16">
                  <c:v>25653</c:v>
                </c:pt>
                <c:pt idx="17">
                  <c:v>26427</c:v>
                </c:pt>
                <c:pt idx="18">
                  <c:v>27783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01-4DBD-BF6C-D5426B8ACC9E}"/>
            </c:ext>
          </c:extLst>
        </c:ser>
        <c:ser>
          <c:idx val="4"/>
          <c:order val="4"/>
          <c:tx>
            <c:strRef>
              <c:f>'Osoby pracujące w Gdańsku'!$A$12</c:f>
              <c:strCache>
                <c:ptCount val="1"/>
                <c:pt idx="0">
                  <c:v>Transport, gospodarka magazynowa i łączność</c:v>
                </c:pt>
              </c:strCache>
            </c:strRef>
          </c:tx>
          <c:spPr>
            <a:solidFill>
              <a:srgbClr val="ECA09E"/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Gdańsku'!$B$12:$T$12</c:f>
              <c:numCache>
                <c:formatCode>#,##0</c:formatCode>
                <c:ptCount val="19"/>
                <c:pt idx="0">
                  <c:v>13709</c:v>
                </c:pt>
                <c:pt idx="1">
                  <c:v>13586</c:v>
                </c:pt>
                <c:pt idx="2">
                  <c:v>11742</c:v>
                </c:pt>
                <c:pt idx="3">
                  <c:v>12588</c:v>
                </c:pt>
                <c:pt idx="4">
                  <c:v>11462</c:v>
                </c:pt>
                <c:pt idx="5" formatCode="#\ ##0_ ;\-#\ ##0\ ">
                  <c:v>10889</c:v>
                </c:pt>
                <c:pt idx="6" formatCode="#\ ##0_ ;\-#\ ##0\ ">
                  <c:v>11615</c:v>
                </c:pt>
                <c:pt idx="7" formatCode="#\ ##0_ ;\-#\ ##0\ ">
                  <c:v>11419</c:v>
                </c:pt>
                <c:pt idx="8" formatCode="#\ ##0_ ;\-#\ ##0\ ">
                  <c:v>11347</c:v>
                </c:pt>
                <c:pt idx="9" formatCode="#\ ##0_ ;\-#\ ##0\ ">
                  <c:v>9783</c:v>
                </c:pt>
                <c:pt idx="10" formatCode="#\ ##0_ ;\-#\ ##0\ ">
                  <c:v>9542</c:v>
                </c:pt>
                <c:pt idx="11" formatCode="#\ ##0_ ;\-#\ ##0\ ">
                  <c:v>9443</c:v>
                </c:pt>
                <c:pt idx="12" formatCode="#\ ##0_ ;\-#\ ##0\ ">
                  <c:v>9997</c:v>
                </c:pt>
                <c:pt idx="13">
                  <c:v>9732</c:v>
                </c:pt>
                <c:pt idx="14">
                  <c:v>9664</c:v>
                </c:pt>
                <c:pt idx="15">
                  <c:v>9704</c:v>
                </c:pt>
                <c:pt idx="16">
                  <c:v>10024</c:v>
                </c:pt>
                <c:pt idx="17">
                  <c:v>11013</c:v>
                </c:pt>
                <c:pt idx="18">
                  <c:v>11421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01-4DBD-BF6C-D5426B8ACC9E}"/>
            </c:ext>
          </c:extLst>
        </c:ser>
        <c:ser>
          <c:idx val="5"/>
          <c:order val="5"/>
          <c:tx>
            <c:strRef>
              <c:f>'Osoby pracujące w Gdańsku'!$A$13</c:f>
              <c:strCache>
                <c:ptCount val="1"/>
                <c:pt idx="0">
                  <c:v>Budownictwo</c:v>
                </c:pt>
              </c:strCache>
            </c:strRef>
          </c:tx>
          <c:spPr>
            <a:solidFill>
              <a:srgbClr val="D73533"/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Gdańsku'!$B$13:$T$13</c:f>
              <c:numCache>
                <c:formatCode>#,##0</c:formatCode>
                <c:ptCount val="19"/>
                <c:pt idx="0">
                  <c:v>12768</c:v>
                </c:pt>
                <c:pt idx="1">
                  <c:v>11318</c:v>
                </c:pt>
                <c:pt idx="2">
                  <c:v>8817</c:v>
                </c:pt>
                <c:pt idx="3">
                  <c:v>7437</c:v>
                </c:pt>
                <c:pt idx="4">
                  <c:v>6906</c:v>
                </c:pt>
                <c:pt idx="5" formatCode="#\ ##0_ ;\-#\ ##0\ ">
                  <c:v>7764</c:v>
                </c:pt>
                <c:pt idx="6" formatCode="#\ ##0_ ;\-#\ ##0\ ">
                  <c:v>7854</c:v>
                </c:pt>
                <c:pt idx="7" formatCode="#\ ##0_ ;\-#\ ##0\ ">
                  <c:v>8526</c:v>
                </c:pt>
                <c:pt idx="8" formatCode="#\ ##0_ ;\-#\ ##0\ ">
                  <c:v>8939</c:v>
                </c:pt>
                <c:pt idx="9" formatCode="#\ ##0_ ;\-#\ ##0\ ">
                  <c:v>9762</c:v>
                </c:pt>
                <c:pt idx="10" formatCode="#\ ##0_ ;\-#\ ##0\ ">
                  <c:v>10857</c:v>
                </c:pt>
                <c:pt idx="11" formatCode="#\ ##0_ ;\-#\ ##0\ ">
                  <c:v>10391</c:v>
                </c:pt>
                <c:pt idx="12" formatCode="#\ ##0_ ;\-#\ ##0\ ">
                  <c:v>9626</c:v>
                </c:pt>
                <c:pt idx="13">
                  <c:v>9427</c:v>
                </c:pt>
                <c:pt idx="14">
                  <c:v>9490</c:v>
                </c:pt>
                <c:pt idx="15">
                  <c:v>9350</c:v>
                </c:pt>
                <c:pt idx="16">
                  <c:v>9116</c:v>
                </c:pt>
                <c:pt idx="17">
                  <c:v>10412</c:v>
                </c:pt>
                <c:pt idx="18">
                  <c:v>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01-4DBD-BF6C-D5426B8ACC9E}"/>
            </c:ext>
          </c:extLst>
        </c:ser>
        <c:ser>
          <c:idx val="6"/>
          <c:order val="6"/>
          <c:tx>
            <c:strRef>
              <c:f>'Osoby pracujące w Gdańsku'!$A$14</c:f>
              <c:strCache>
                <c:ptCount val="1"/>
                <c:pt idx="0">
                  <c:v>Inne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12"/>
              <c:layout>
                <c:manualLayout>
                  <c:x val="7.9639447459515925E-4"/>
                  <c:y val="-5.45230384824028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F01-4DBD-BF6C-D5426B8ACC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'Osoby pracujące w Gdańsku'!$B$4:$T$4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'Osoby pracujące w Gdańsku'!$B$14:$T$14</c:f>
              <c:numCache>
                <c:formatCode>#,##0</c:formatCode>
                <c:ptCount val="19"/>
                <c:pt idx="0">
                  <c:v>32195</c:v>
                </c:pt>
                <c:pt idx="1">
                  <c:v>33793</c:v>
                </c:pt>
                <c:pt idx="2">
                  <c:v>34641</c:v>
                </c:pt>
                <c:pt idx="3">
                  <c:v>35557</c:v>
                </c:pt>
                <c:pt idx="4">
                  <c:v>35604</c:v>
                </c:pt>
                <c:pt idx="5" formatCode="#.##0_ ;\-#.##0\ ">
                  <c:v>37994</c:v>
                </c:pt>
                <c:pt idx="6" formatCode="#.##0_ ;\-#.##0\ ">
                  <c:v>40042</c:v>
                </c:pt>
                <c:pt idx="7" formatCode="#.##0_ ;\-#.##0\ ">
                  <c:v>41746</c:v>
                </c:pt>
                <c:pt idx="8" formatCode="#.##0_ ;\-#.##0\ ">
                  <c:v>41149</c:v>
                </c:pt>
                <c:pt idx="9" formatCode="#.##0_ ;\-#.##0\ ">
                  <c:v>43271</c:v>
                </c:pt>
                <c:pt idx="10" formatCode="#.##0_ ;\-#.##0\ ">
                  <c:v>45737</c:v>
                </c:pt>
                <c:pt idx="11" formatCode="#.##0_ ;\-#.##0\ ">
                  <c:v>50018</c:v>
                </c:pt>
                <c:pt idx="12" formatCode="#.##0_ ;\-#.##0\ ">
                  <c:v>51282</c:v>
                </c:pt>
                <c:pt idx="13" formatCode="#.##0_ ;\-#.##0\ ">
                  <c:v>54282</c:v>
                </c:pt>
                <c:pt idx="14" formatCode="#.##0_ ;\-#.##0\ ">
                  <c:v>55610</c:v>
                </c:pt>
                <c:pt idx="15" formatCode="#.##0_ ;\-#.##0\ ">
                  <c:v>58689</c:v>
                </c:pt>
                <c:pt idx="16" formatCode="#.##0_ ;\-#.##0\ ">
                  <c:v>62759</c:v>
                </c:pt>
                <c:pt idx="17" formatCode="#.##0_ ;\-#.##0\ ">
                  <c:v>73925</c:v>
                </c:pt>
                <c:pt idx="18" formatCode="#.##0_ ;\-#.##0\ ">
                  <c:v>78127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F01-4DBD-BF6C-D5426B8ACC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430506744"/>
        <c:axId val="430504784"/>
      </c:barChart>
      <c:catAx>
        <c:axId val="43050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430504784"/>
        <c:crosses val="autoZero"/>
        <c:auto val="1"/>
        <c:lblAlgn val="ctr"/>
        <c:lblOffset val="100"/>
        <c:noMultiLvlLbl val="0"/>
      </c:catAx>
      <c:valAx>
        <c:axId val="430504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430506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69328410219904"/>
          <c:y val="0.14655222454390873"/>
          <c:w val="0.22495455017275387"/>
          <c:h val="0.66000592541889325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14</xdr:col>
      <xdr:colOff>95250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21</xdr:col>
      <xdr:colOff>0</xdr:colOff>
      <xdr:row>80</xdr:row>
      <xdr:rowOff>0</xdr:rowOff>
    </xdr:to>
    <xdr:graphicFrame macro="">
      <xdr:nvGraphicFramePr>
        <xdr:cNvPr id="3" name="Wykres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11206</xdr:colOff>
      <xdr:row>0</xdr:row>
      <xdr:rowOff>298679</xdr:rowOff>
    </xdr:to>
    <xdr:grpSp>
      <xdr:nvGrpSpPr>
        <xdr:cNvPr id="62" name="Grupa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GrpSpPr/>
      </xdr:nvGrpSpPr>
      <xdr:grpSpPr>
        <a:xfrm>
          <a:off x="0" y="0"/>
          <a:ext cx="18318256" cy="298679"/>
          <a:chOff x="0" y="0"/>
          <a:chExt cx="16923110" cy="298679"/>
        </a:xfrm>
      </xdr:grpSpPr>
      <xdr:grpSp>
        <xdr:nvGrpSpPr>
          <xdr:cNvPr id="22" name="Grupa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23" name="Grupa 22">
              <a:extLst>
                <a:ext uri="{FF2B5EF4-FFF2-40B4-BE49-F238E27FC236}">
                  <a16:creationId xmlns:a16="http://schemas.microsoft.com/office/drawing/2014/main" xmlns="" id="{00000000-0008-0000-0000-000017000000}"/>
                </a:ext>
              </a:extLst>
            </xdr:cNvPr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27" name="Grupa 26">
                <a:extLst>
                  <a:ext uri="{FF2B5EF4-FFF2-40B4-BE49-F238E27FC236}">
                    <a16:creationId xmlns:a16="http://schemas.microsoft.com/office/drawing/2014/main" xmlns="" id="{00000000-0008-0000-0000-00001B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8" name="Obraz 37">
                  <a:extLst>
                    <a:ext uri="{FF2B5EF4-FFF2-40B4-BE49-F238E27FC236}">
                      <a16:creationId xmlns:a16="http://schemas.microsoft.com/office/drawing/2014/main" xmlns="" id="{00000000-0008-0000-0000-00002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9" name="Obraz 38">
                  <a:extLst>
                    <a:ext uri="{FF2B5EF4-FFF2-40B4-BE49-F238E27FC236}">
                      <a16:creationId xmlns:a16="http://schemas.microsoft.com/office/drawing/2014/main" xmlns="" id="{00000000-0008-0000-0000-00002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0" name="Obraz 39">
                  <a:extLst>
                    <a:ext uri="{FF2B5EF4-FFF2-40B4-BE49-F238E27FC236}">
                      <a16:creationId xmlns:a16="http://schemas.microsoft.com/office/drawing/2014/main" xmlns="" id="{00000000-0008-0000-0000-000028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1" name="Obraz 40">
                  <a:extLst>
                    <a:ext uri="{FF2B5EF4-FFF2-40B4-BE49-F238E27FC236}">
                      <a16:creationId xmlns:a16="http://schemas.microsoft.com/office/drawing/2014/main" xmlns="" id="{00000000-0008-0000-0000-00002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8" name="Grupa 27">
                <a:extLst>
                  <a:ext uri="{FF2B5EF4-FFF2-40B4-BE49-F238E27FC236}">
                    <a16:creationId xmlns:a16="http://schemas.microsoft.com/office/drawing/2014/main" xmlns="" id="{00000000-0008-0000-0000-00001C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4" name="Obraz 33">
                  <a:extLst>
                    <a:ext uri="{FF2B5EF4-FFF2-40B4-BE49-F238E27FC236}">
                      <a16:creationId xmlns:a16="http://schemas.microsoft.com/office/drawing/2014/main" xmlns="" id="{00000000-0008-0000-0000-000022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5" name="Obraz 34">
                  <a:extLst>
                    <a:ext uri="{FF2B5EF4-FFF2-40B4-BE49-F238E27FC236}">
                      <a16:creationId xmlns:a16="http://schemas.microsoft.com/office/drawing/2014/main" xmlns="" id="{00000000-0008-0000-0000-000023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6" name="Obraz 35">
                  <a:extLst>
                    <a:ext uri="{FF2B5EF4-FFF2-40B4-BE49-F238E27FC236}">
                      <a16:creationId xmlns:a16="http://schemas.microsoft.com/office/drawing/2014/main" xmlns="" id="{00000000-0008-0000-0000-00002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7" name="Obraz 36">
                  <a:extLst>
                    <a:ext uri="{FF2B5EF4-FFF2-40B4-BE49-F238E27FC236}">
                      <a16:creationId xmlns:a16="http://schemas.microsoft.com/office/drawing/2014/main" xmlns="" id="{00000000-0008-0000-0000-00002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9" name="Grupa 28">
                <a:extLst>
                  <a:ext uri="{FF2B5EF4-FFF2-40B4-BE49-F238E27FC236}">
                    <a16:creationId xmlns:a16="http://schemas.microsoft.com/office/drawing/2014/main" xmlns="" id="{00000000-0008-0000-0000-00001D000000}"/>
                  </a:ext>
                </a:extLst>
              </xdr:cNvPr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>
                  <a:extLst>
                    <a:ext uri="{FF2B5EF4-FFF2-40B4-BE49-F238E27FC236}">
                      <a16:creationId xmlns:a16="http://schemas.microsoft.com/office/drawing/2014/main" xmlns="" id="{00000000-0008-0000-0000-00001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>
                  <a:extLst>
                    <a:ext uri="{FF2B5EF4-FFF2-40B4-BE49-F238E27FC236}">
                      <a16:creationId xmlns:a16="http://schemas.microsoft.com/office/drawing/2014/main" xmlns="" id="{00000000-0008-0000-0000-00001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>
                  <a:extLst>
                    <a:ext uri="{FF2B5EF4-FFF2-40B4-BE49-F238E27FC236}">
                      <a16:creationId xmlns:a16="http://schemas.microsoft.com/office/drawing/2014/main" xmlns="" id="{00000000-0008-0000-0000-00002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>
                  <a:extLst>
                    <a:ext uri="{FF2B5EF4-FFF2-40B4-BE49-F238E27FC236}">
                      <a16:creationId xmlns:a16="http://schemas.microsoft.com/office/drawing/2014/main" xmlns="" id="{00000000-0008-0000-0000-00002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4" name="Grupa 23">
              <a:extLst>
                <a:ext uri="{FF2B5EF4-FFF2-40B4-BE49-F238E27FC236}">
                  <a16:creationId xmlns:a16="http://schemas.microsoft.com/office/drawing/2014/main" xmlns="" id="{00000000-0008-0000-0000-000018000000}"/>
                </a:ext>
              </a:extLst>
            </xdr:cNvPr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25" name="Obraz 24">
                <a:extLst>
                  <a:ext uri="{FF2B5EF4-FFF2-40B4-BE49-F238E27FC236}">
                    <a16:creationId xmlns:a16="http://schemas.microsoft.com/office/drawing/2014/main" xmlns="" id="{00000000-0008-0000-0000-00001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>
                <a:extLst>
                  <a:ext uri="{FF2B5EF4-FFF2-40B4-BE49-F238E27FC236}">
                    <a16:creationId xmlns:a16="http://schemas.microsoft.com/office/drawing/2014/main" xmlns="" id="{00000000-0008-0000-0000-00001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3" name="Grupa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GrpSpPr/>
        </xdr:nvGrpSpPr>
        <xdr:grpSpPr>
          <a:xfrm>
            <a:off x="9872382" y="0"/>
            <a:ext cx="7050728" cy="298679"/>
            <a:chOff x="0" y="0"/>
            <a:chExt cx="7050728" cy="298679"/>
          </a:xfrm>
        </xdr:grpSpPr>
        <xdr:grpSp>
          <xdr:nvGrpSpPr>
            <xdr:cNvPr id="47" name="Grupa 46">
              <a:extLst>
                <a:ext uri="{FF2B5EF4-FFF2-40B4-BE49-F238E27FC236}">
                  <a16:creationId xmlns:a16="http://schemas.microsoft.com/office/drawing/2014/main" xmlns="" id="{00000000-0008-0000-0000-00002F000000}"/>
                </a:ext>
              </a:extLst>
            </xdr:cNvPr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58" name="Obraz 57">
                <a:extLst>
                  <a:ext uri="{FF2B5EF4-FFF2-40B4-BE49-F238E27FC236}">
                    <a16:creationId xmlns:a16="http://schemas.microsoft.com/office/drawing/2014/main" xmlns="" id="{00000000-0008-0000-0000-00003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9" name="Obraz 58">
                <a:extLst>
                  <a:ext uri="{FF2B5EF4-FFF2-40B4-BE49-F238E27FC236}">
                    <a16:creationId xmlns:a16="http://schemas.microsoft.com/office/drawing/2014/main" xmlns="" id="{00000000-0008-0000-0000-00003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0" name="Obraz 59">
                <a:extLst>
                  <a:ext uri="{FF2B5EF4-FFF2-40B4-BE49-F238E27FC236}">
                    <a16:creationId xmlns:a16="http://schemas.microsoft.com/office/drawing/2014/main" xmlns="" id="{00000000-0008-0000-0000-00003C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1" name="Obraz 60">
                <a:extLst>
                  <a:ext uri="{FF2B5EF4-FFF2-40B4-BE49-F238E27FC236}">
                    <a16:creationId xmlns:a16="http://schemas.microsoft.com/office/drawing/2014/main" xmlns="" id="{00000000-0008-0000-0000-00003D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8" name="Grupa 47">
              <a:extLst>
                <a:ext uri="{FF2B5EF4-FFF2-40B4-BE49-F238E27FC236}">
                  <a16:creationId xmlns:a16="http://schemas.microsoft.com/office/drawing/2014/main" xmlns="" id="{00000000-0008-0000-0000-000030000000}"/>
                </a:ext>
              </a:extLst>
            </xdr:cNvPr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54" name="Obraz 53">
                <a:extLst>
                  <a:ext uri="{FF2B5EF4-FFF2-40B4-BE49-F238E27FC236}">
                    <a16:creationId xmlns:a16="http://schemas.microsoft.com/office/drawing/2014/main" xmlns="" id="{00000000-0008-0000-0000-000036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5" name="Obraz 54">
                <a:extLst>
                  <a:ext uri="{FF2B5EF4-FFF2-40B4-BE49-F238E27FC236}">
                    <a16:creationId xmlns:a16="http://schemas.microsoft.com/office/drawing/2014/main" xmlns="" id="{00000000-0008-0000-0000-000037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6" name="Obraz 55">
                <a:extLst>
                  <a:ext uri="{FF2B5EF4-FFF2-40B4-BE49-F238E27FC236}">
                    <a16:creationId xmlns:a16="http://schemas.microsoft.com/office/drawing/2014/main" xmlns="" id="{00000000-0008-0000-0000-000038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7" name="Obraz 56">
                <a:extLst>
                  <a:ext uri="{FF2B5EF4-FFF2-40B4-BE49-F238E27FC236}">
                    <a16:creationId xmlns:a16="http://schemas.microsoft.com/office/drawing/2014/main" xmlns="" id="{00000000-0008-0000-0000-00003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9" name="Grupa 48">
              <a:extLst>
                <a:ext uri="{FF2B5EF4-FFF2-40B4-BE49-F238E27FC236}">
                  <a16:creationId xmlns:a16="http://schemas.microsoft.com/office/drawing/2014/main" xmlns="" id="{00000000-0008-0000-0000-000031000000}"/>
                </a:ext>
              </a:extLst>
            </xdr:cNvPr>
            <xdr:cNvGrpSpPr/>
          </xdr:nvGrpSpPr>
          <xdr:grpSpPr>
            <a:xfrm>
              <a:off x="5638800" y="0"/>
              <a:ext cx="1411928" cy="298679"/>
              <a:chOff x="0" y="0"/>
              <a:chExt cx="1411928" cy="298679"/>
            </a:xfrm>
          </xdr:grpSpPr>
          <xdr:pic>
            <xdr:nvPicPr>
              <xdr:cNvPr id="50" name="Obraz 49">
                <a:extLst>
                  <a:ext uri="{FF2B5EF4-FFF2-40B4-BE49-F238E27FC236}">
                    <a16:creationId xmlns:a16="http://schemas.microsoft.com/office/drawing/2014/main" xmlns="" id="{00000000-0008-0000-0000-000032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1" name="Obraz 50">
                <a:extLst>
                  <a:ext uri="{FF2B5EF4-FFF2-40B4-BE49-F238E27FC236}">
                    <a16:creationId xmlns:a16="http://schemas.microsoft.com/office/drawing/2014/main" xmlns="" id="{00000000-0008-0000-0000-000033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showGridLines="0" tabSelected="1" zoomScaleNormal="100" workbookViewId="0"/>
  </sheetViews>
  <sheetFormatPr defaultRowHeight="12.75" x14ac:dyDescent="0.2"/>
  <cols>
    <col min="1" max="1" width="28.7109375" style="4" customWidth="1"/>
    <col min="2" max="2" width="13.28515625" style="4" customWidth="1"/>
    <col min="3" max="5" width="13.85546875" style="4" customWidth="1"/>
    <col min="6" max="6" width="14.5703125" style="4" customWidth="1"/>
    <col min="7" max="7" width="13.140625" style="4" customWidth="1"/>
    <col min="8" max="9" width="12.5703125" style="4" customWidth="1"/>
    <col min="10" max="10" width="12.42578125" style="4" customWidth="1"/>
    <col min="11" max="12" width="12.140625" style="4" customWidth="1"/>
    <col min="13" max="14" width="12.85546875" style="4" customWidth="1"/>
    <col min="15" max="15" width="12" style="4" customWidth="1"/>
    <col min="16" max="17" width="11" style="4" customWidth="1"/>
    <col min="18" max="20" width="10.85546875" style="4" customWidth="1"/>
    <col min="21" max="16384" width="9.140625" style="4"/>
  </cols>
  <sheetData>
    <row r="1" spans="1:26" ht="30.75" customHeight="1" x14ac:dyDescent="0.2"/>
    <row r="2" spans="1:26" ht="15.75" x14ac:dyDescent="0.2">
      <c r="A2" s="27" t="s">
        <v>0</v>
      </c>
    </row>
    <row r="3" spans="1:26" x14ac:dyDescent="0.2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26" ht="35.25" customHeight="1" x14ac:dyDescent="0.2">
      <c r="A4" s="1" t="s">
        <v>2</v>
      </c>
      <c r="B4" s="1">
        <v>2000</v>
      </c>
      <c r="C4" s="2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1">
        <v>2008</v>
      </c>
      <c r="K4" s="1">
        <v>2009</v>
      </c>
      <c r="L4" s="1">
        <v>2010</v>
      </c>
      <c r="M4" s="1">
        <v>2011</v>
      </c>
      <c r="N4" s="1">
        <v>2012</v>
      </c>
      <c r="O4" s="1">
        <v>2013</v>
      </c>
      <c r="P4" s="1">
        <v>2014</v>
      </c>
      <c r="Q4" s="1">
        <v>2015</v>
      </c>
      <c r="R4" s="1">
        <v>2016</v>
      </c>
      <c r="S4" s="1">
        <v>2017</v>
      </c>
      <c r="T4" s="1">
        <v>2018</v>
      </c>
      <c r="U4" s="3" t="s">
        <v>3</v>
      </c>
    </row>
    <row r="5" spans="1:26" ht="21" customHeight="1" x14ac:dyDescent="0.2">
      <c r="A5" s="5" t="s">
        <v>4</v>
      </c>
      <c r="B5" s="6">
        <v>138258</v>
      </c>
      <c r="C5" s="6">
        <v>138058</v>
      </c>
      <c r="D5" s="6">
        <v>129107</v>
      </c>
      <c r="E5" s="6">
        <v>129414</v>
      </c>
      <c r="F5" s="6">
        <v>128602</v>
      </c>
      <c r="G5" s="6">
        <v>131132</v>
      </c>
      <c r="H5" s="6">
        <v>135199</v>
      </c>
      <c r="I5" s="6">
        <v>139138</v>
      </c>
      <c r="J5" s="6">
        <v>139866</v>
      </c>
      <c r="K5" s="6">
        <v>140803</v>
      </c>
      <c r="L5" s="6">
        <v>143170</v>
      </c>
      <c r="M5" s="6">
        <v>145724</v>
      </c>
      <c r="N5" s="6">
        <v>146699</v>
      </c>
      <c r="O5" s="6">
        <v>150251</v>
      </c>
      <c r="P5" s="6">
        <v>153747</v>
      </c>
      <c r="Q5" s="6">
        <v>156336</v>
      </c>
      <c r="R5" s="6">
        <v>163549</v>
      </c>
      <c r="S5" s="6">
        <v>178945</v>
      </c>
      <c r="T5" s="6">
        <v>184550</v>
      </c>
      <c r="U5" s="7">
        <f>T5/S5-1</f>
        <v>3.1322473385677174E-2</v>
      </c>
    </row>
    <row r="6" spans="1:26" ht="21" customHeight="1" x14ac:dyDescent="0.2">
      <c r="A6" s="5" t="s">
        <v>5</v>
      </c>
      <c r="B6" s="6">
        <f>B5/(B15/1000)</f>
        <v>298.61661573019148</v>
      </c>
      <c r="C6" s="6">
        <f t="shared" ref="C6:T6" si="0">C5/(C15/1000)</f>
        <v>298.90124165106033</v>
      </c>
      <c r="D6" s="6">
        <f t="shared" si="0"/>
        <v>279.66243044017909</v>
      </c>
      <c r="E6" s="6">
        <f t="shared" si="0"/>
        <v>280.71781367472789</v>
      </c>
      <c r="F6" s="6">
        <f t="shared" si="0"/>
        <v>280.1347065384079</v>
      </c>
      <c r="G6" s="6">
        <f t="shared" si="0"/>
        <v>286.28128186039606</v>
      </c>
      <c r="H6" s="6">
        <f t="shared" si="0"/>
        <v>296.06182307109475</v>
      </c>
      <c r="I6" s="6">
        <f t="shared" si="0"/>
        <v>305.31667679722284</v>
      </c>
      <c r="J6" s="6">
        <f t="shared" si="0"/>
        <v>307.00577943329506</v>
      </c>
      <c r="K6" s="6">
        <f t="shared" si="0"/>
        <v>308.37883357315411</v>
      </c>
      <c r="L6" s="6">
        <f t="shared" si="0"/>
        <v>310.89511822787392</v>
      </c>
      <c r="M6" s="6">
        <f t="shared" si="0"/>
        <v>316.43565818417125</v>
      </c>
      <c r="N6" s="6">
        <f t="shared" si="0"/>
        <v>318.61511162464404</v>
      </c>
      <c r="O6" s="6">
        <f t="shared" si="0"/>
        <v>325.54909637705811</v>
      </c>
      <c r="P6" s="6">
        <f t="shared" si="0"/>
        <v>333.15420302542424</v>
      </c>
      <c r="Q6" s="6">
        <f t="shared" si="0"/>
        <v>338.20732981574866</v>
      </c>
      <c r="R6" s="6">
        <f t="shared" si="0"/>
        <v>352.66326543814176</v>
      </c>
      <c r="S6" s="6">
        <f t="shared" si="0"/>
        <v>385.44632894923899</v>
      </c>
      <c r="T6" s="6">
        <f t="shared" si="0"/>
        <v>395.49451279490648</v>
      </c>
      <c r="U6" s="6">
        <f>T6-S6</f>
        <v>10.048183845667495</v>
      </c>
    </row>
    <row r="7" spans="1:26" ht="21" customHeight="1" x14ac:dyDescent="0.2">
      <c r="A7" s="8" t="s">
        <v>6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</row>
    <row r="8" spans="1:26" ht="21" customHeight="1" x14ac:dyDescent="0.2">
      <c r="A8" s="9" t="s">
        <v>7</v>
      </c>
      <c r="B8" s="10">
        <v>32971</v>
      </c>
      <c r="C8" s="10">
        <v>31751</v>
      </c>
      <c r="D8" s="10">
        <v>28702</v>
      </c>
      <c r="E8" s="10">
        <v>28436</v>
      </c>
      <c r="F8" s="10">
        <v>27701</v>
      </c>
      <c r="G8" s="11">
        <v>27312</v>
      </c>
      <c r="H8" s="11">
        <v>28398</v>
      </c>
      <c r="I8" s="11">
        <v>29311</v>
      </c>
      <c r="J8" s="11">
        <v>28605</v>
      </c>
      <c r="K8" s="11">
        <v>27088</v>
      </c>
      <c r="L8" s="11">
        <v>25862</v>
      </c>
      <c r="M8" s="11">
        <v>25205</v>
      </c>
      <c r="N8" s="11">
        <v>24860</v>
      </c>
      <c r="O8" s="10">
        <v>24976</v>
      </c>
      <c r="P8" s="10">
        <v>25451</v>
      </c>
      <c r="Q8" s="10">
        <v>24327</v>
      </c>
      <c r="R8" s="10">
        <v>25031</v>
      </c>
      <c r="S8" s="10">
        <v>25549</v>
      </c>
      <c r="T8" s="10">
        <v>25817</v>
      </c>
      <c r="U8" s="7">
        <f>T8/S8-1</f>
        <v>1.0489647344318787E-2</v>
      </c>
      <c r="Y8" s="13"/>
      <c r="Z8" s="13"/>
    </row>
    <row r="9" spans="1:26" ht="21" customHeight="1" x14ac:dyDescent="0.2">
      <c r="A9" s="9" t="s">
        <v>8</v>
      </c>
      <c r="B9" s="6">
        <v>15823</v>
      </c>
      <c r="C9" s="6">
        <v>17528</v>
      </c>
      <c r="D9" s="6">
        <v>15463</v>
      </c>
      <c r="E9" s="6">
        <v>17084</v>
      </c>
      <c r="F9" s="6">
        <v>17727</v>
      </c>
      <c r="G9" s="12">
        <v>18293</v>
      </c>
      <c r="H9" s="12">
        <v>18467</v>
      </c>
      <c r="I9" s="12">
        <v>19650</v>
      </c>
      <c r="J9" s="12">
        <v>21265</v>
      </c>
      <c r="K9" s="12">
        <v>22247</v>
      </c>
      <c r="L9" s="12">
        <v>22009</v>
      </c>
      <c r="M9" s="12">
        <v>21759</v>
      </c>
      <c r="N9" s="12">
        <v>21574</v>
      </c>
      <c r="O9" s="6">
        <v>22264</v>
      </c>
      <c r="P9" s="6">
        <v>23124</v>
      </c>
      <c r="Q9" s="6">
        <v>23616</v>
      </c>
      <c r="R9" s="6">
        <v>25653</v>
      </c>
      <c r="S9" s="6">
        <v>26427</v>
      </c>
      <c r="T9" s="6">
        <v>27783</v>
      </c>
      <c r="U9" s="7">
        <f t="shared" ref="U9:U14" si="1">T9/S9-1</f>
        <v>5.1311159041888876E-2</v>
      </c>
    </row>
    <row r="10" spans="1:26" ht="21" customHeight="1" x14ac:dyDescent="0.2">
      <c r="A10" s="9" t="s">
        <v>9</v>
      </c>
      <c r="B10" s="6">
        <v>16334</v>
      </c>
      <c r="C10" s="6">
        <v>16650</v>
      </c>
      <c r="D10" s="6">
        <v>16644</v>
      </c>
      <c r="E10" s="6">
        <v>17221</v>
      </c>
      <c r="F10" s="6">
        <v>18170</v>
      </c>
      <c r="G10" s="12">
        <v>17990</v>
      </c>
      <c r="H10" s="12">
        <v>18048</v>
      </c>
      <c r="I10" s="12">
        <v>17950</v>
      </c>
      <c r="J10" s="12">
        <v>17870</v>
      </c>
      <c r="K10" s="12">
        <v>18161</v>
      </c>
      <c r="L10" s="12">
        <v>18453</v>
      </c>
      <c r="M10" s="12">
        <v>18557</v>
      </c>
      <c r="N10" s="12">
        <v>18892</v>
      </c>
      <c r="O10" s="6">
        <v>19519</v>
      </c>
      <c r="P10" s="6">
        <v>20037</v>
      </c>
      <c r="Q10" s="6">
        <v>20293</v>
      </c>
      <c r="R10" s="6">
        <v>20961</v>
      </c>
      <c r="S10" s="6">
        <v>21185</v>
      </c>
      <c r="T10" s="6">
        <v>21768</v>
      </c>
      <c r="U10" s="7">
        <f t="shared" si="1"/>
        <v>2.7519471324050082E-2</v>
      </c>
      <c r="Y10" s="13"/>
      <c r="Z10" s="13"/>
    </row>
    <row r="11" spans="1:26" ht="37.5" customHeight="1" x14ac:dyDescent="0.2">
      <c r="A11" s="9" t="s">
        <v>10</v>
      </c>
      <c r="B11" s="6">
        <v>14458</v>
      </c>
      <c r="C11" s="6">
        <v>13432</v>
      </c>
      <c r="D11" s="6">
        <v>13098</v>
      </c>
      <c r="E11" s="6">
        <v>11091</v>
      </c>
      <c r="F11" s="6">
        <v>11032</v>
      </c>
      <c r="G11" s="12">
        <v>10890</v>
      </c>
      <c r="H11" s="12">
        <v>10775</v>
      </c>
      <c r="I11" s="12">
        <v>10536</v>
      </c>
      <c r="J11" s="12">
        <v>10691</v>
      </c>
      <c r="K11" s="12">
        <v>10491</v>
      </c>
      <c r="L11" s="12">
        <v>10710</v>
      </c>
      <c r="M11" s="12">
        <v>10351</v>
      </c>
      <c r="N11" s="12">
        <v>10468</v>
      </c>
      <c r="O11" s="6">
        <v>10051</v>
      </c>
      <c r="P11" s="6">
        <v>10371</v>
      </c>
      <c r="Q11" s="6">
        <v>10357</v>
      </c>
      <c r="R11" s="6">
        <v>10005</v>
      </c>
      <c r="S11" s="6">
        <v>10434</v>
      </c>
      <c r="T11" s="6">
        <v>10134</v>
      </c>
      <c r="U11" s="7">
        <f t="shared" si="1"/>
        <v>-2.87521564117309E-2</v>
      </c>
    </row>
    <row r="12" spans="1:26" ht="37.5" customHeight="1" x14ac:dyDescent="0.2">
      <c r="A12" s="9" t="s">
        <v>11</v>
      </c>
      <c r="B12" s="6">
        <v>13709</v>
      </c>
      <c r="C12" s="6">
        <v>13586</v>
      </c>
      <c r="D12" s="6">
        <v>11742</v>
      </c>
      <c r="E12" s="6">
        <v>12588</v>
      </c>
      <c r="F12" s="6">
        <v>11462</v>
      </c>
      <c r="G12" s="12">
        <v>10889</v>
      </c>
      <c r="H12" s="12">
        <v>11615</v>
      </c>
      <c r="I12" s="12">
        <v>11419</v>
      </c>
      <c r="J12" s="12">
        <v>11347</v>
      </c>
      <c r="K12" s="12">
        <v>9783</v>
      </c>
      <c r="L12" s="12">
        <v>9542</v>
      </c>
      <c r="M12" s="12">
        <v>9443</v>
      </c>
      <c r="N12" s="12">
        <v>9997</v>
      </c>
      <c r="O12" s="6">
        <v>9732</v>
      </c>
      <c r="P12" s="6">
        <v>9664</v>
      </c>
      <c r="Q12" s="6">
        <v>9704</v>
      </c>
      <c r="R12" s="6">
        <v>10024</v>
      </c>
      <c r="S12" s="6">
        <v>11013</v>
      </c>
      <c r="T12" s="6">
        <v>11421</v>
      </c>
      <c r="U12" s="7">
        <f t="shared" si="1"/>
        <v>3.7047126123672003E-2</v>
      </c>
    </row>
    <row r="13" spans="1:26" ht="21" customHeight="1" x14ac:dyDescent="0.2">
      <c r="A13" s="9" t="s">
        <v>12</v>
      </c>
      <c r="B13" s="6">
        <v>12768</v>
      </c>
      <c r="C13" s="6">
        <v>11318</v>
      </c>
      <c r="D13" s="6">
        <v>8817</v>
      </c>
      <c r="E13" s="6">
        <v>7437</v>
      </c>
      <c r="F13" s="6">
        <v>6906</v>
      </c>
      <c r="G13" s="12">
        <v>7764</v>
      </c>
      <c r="H13" s="12">
        <v>7854</v>
      </c>
      <c r="I13" s="12">
        <v>8526</v>
      </c>
      <c r="J13" s="12">
        <v>8939</v>
      </c>
      <c r="K13" s="12">
        <v>9762</v>
      </c>
      <c r="L13" s="12">
        <v>10857</v>
      </c>
      <c r="M13" s="12">
        <v>10391</v>
      </c>
      <c r="N13" s="12">
        <v>9626</v>
      </c>
      <c r="O13" s="6">
        <v>9427</v>
      </c>
      <c r="P13" s="6">
        <v>9490</v>
      </c>
      <c r="Q13" s="6">
        <v>9350</v>
      </c>
      <c r="R13" s="6">
        <v>9116</v>
      </c>
      <c r="S13" s="6">
        <v>10412</v>
      </c>
      <c r="T13" s="6">
        <v>9500</v>
      </c>
      <c r="U13" s="7">
        <f t="shared" si="1"/>
        <v>-8.7591240875912413E-2</v>
      </c>
    </row>
    <row r="14" spans="1:26" ht="21" customHeight="1" x14ac:dyDescent="0.2">
      <c r="A14" s="9" t="s">
        <v>13</v>
      </c>
      <c r="B14" s="6">
        <f t="shared" ref="B14:P14" si="2">B5-SUM(B8:B13)</f>
        <v>32195</v>
      </c>
      <c r="C14" s="6">
        <f t="shared" si="2"/>
        <v>33793</v>
      </c>
      <c r="D14" s="6">
        <f t="shared" si="2"/>
        <v>34641</v>
      </c>
      <c r="E14" s="6">
        <f t="shared" si="2"/>
        <v>35557</v>
      </c>
      <c r="F14" s="6">
        <f t="shared" si="2"/>
        <v>35604</v>
      </c>
      <c r="G14" s="12">
        <f t="shared" si="2"/>
        <v>37994</v>
      </c>
      <c r="H14" s="12">
        <f t="shared" si="2"/>
        <v>40042</v>
      </c>
      <c r="I14" s="12">
        <f t="shared" si="2"/>
        <v>41746</v>
      </c>
      <c r="J14" s="12">
        <f t="shared" si="2"/>
        <v>41149</v>
      </c>
      <c r="K14" s="12">
        <f t="shared" si="2"/>
        <v>43271</v>
      </c>
      <c r="L14" s="12">
        <f t="shared" si="2"/>
        <v>45737</v>
      </c>
      <c r="M14" s="12">
        <f t="shared" si="2"/>
        <v>50018</v>
      </c>
      <c r="N14" s="12">
        <f t="shared" si="2"/>
        <v>51282</v>
      </c>
      <c r="O14" s="12">
        <f t="shared" si="2"/>
        <v>54282</v>
      </c>
      <c r="P14" s="12">
        <f t="shared" si="2"/>
        <v>55610</v>
      </c>
      <c r="Q14" s="12">
        <v>58689</v>
      </c>
      <c r="R14" s="12">
        <v>62759</v>
      </c>
      <c r="S14" s="12">
        <v>73925</v>
      </c>
      <c r="T14" s="12">
        <v>78127</v>
      </c>
      <c r="U14" s="7">
        <f t="shared" si="1"/>
        <v>5.6841393304024379E-2</v>
      </c>
      <c r="X14" s="13"/>
    </row>
    <row r="15" spans="1:26" ht="21" customHeight="1" x14ac:dyDescent="0.2">
      <c r="A15" s="14" t="s">
        <v>14</v>
      </c>
      <c r="B15" s="15">
        <v>462995</v>
      </c>
      <c r="C15" s="15">
        <v>461885</v>
      </c>
      <c r="D15" s="15">
        <v>461653</v>
      </c>
      <c r="E15" s="15">
        <v>461011</v>
      </c>
      <c r="F15" s="15">
        <v>459072</v>
      </c>
      <c r="G15" s="16">
        <v>458053</v>
      </c>
      <c r="H15" s="16">
        <v>456658</v>
      </c>
      <c r="I15" s="16">
        <v>455717</v>
      </c>
      <c r="J15" s="16">
        <v>455581</v>
      </c>
      <c r="K15" s="16">
        <v>456591</v>
      </c>
      <c r="L15" s="16">
        <v>460509</v>
      </c>
      <c r="M15" s="16">
        <v>460517</v>
      </c>
      <c r="N15" s="16">
        <v>460427</v>
      </c>
      <c r="O15" s="16">
        <v>461531</v>
      </c>
      <c r="P15" s="16">
        <v>461489</v>
      </c>
      <c r="Q15" s="16">
        <v>462249</v>
      </c>
      <c r="R15" s="16">
        <v>463754</v>
      </c>
      <c r="S15" s="16">
        <v>464254</v>
      </c>
      <c r="T15" s="16">
        <v>466631</v>
      </c>
      <c r="U15" s="7">
        <f>T15/S15-1</f>
        <v>5.1200420459489582E-3</v>
      </c>
      <c r="X15" s="13"/>
    </row>
    <row r="16" spans="1:26" ht="37.5" customHeight="1" x14ac:dyDescent="0.2">
      <c r="A16" s="17" t="s">
        <v>15</v>
      </c>
      <c r="B16" s="6">
        <v>77742</v>
      </c>
      <c r="C16" s="6">
        <v>77028</v>
      </c>
      <c r="D16" s="6">
        <v>71910</v>
      </c>
      <c r="E16" s="6">
        <v>69089</v>
      </c>
      <c r="F16" s="6">
        <v>68525</v>
      </c>
      <c r="G16" s="12">
        <v>75701</v>
      </c>
      <c r="H16" s="12">
        <v>76558</v>
      </c>
      <c r="I16" s="12">
        <v>78251</v>
      </c>
      <c r="J16" s="12">
        <v>78251</v>
      </c>
      <c r="K16" s="12">
        <v>79465</v>
      </c>
      <c r="L16" s="12">
        <v>80956</v>
      </c>
      <c r="M16" s="12">
        <v>81682</v>
      </c>
      <c r="N16" s="12">
        <v>81320</v>
      </c>
      <c r="O16" s="6">
        <v>80283</v>
      </c>
      <c r="P16" s="6">
        <v>80369</v>
      </c>
      <c r="Q16" s="6">
        <v>80754</v>
      </c>
      <c r="R16" s="6">
        <v>85494</v>
      </c>
      <c r="S16" s="26">
        <v>89527</v>
      </c>
      <c r="T16" s="26">
        <v>100748</v>
      </c>
      <c r="U16" s="7">
        <f>T16/S16-1</f>
        <v>0.12533649066761976</v>
      </c>
    </row>
    <row r="17" spans="1:14" ht="12" customHeight="1" x14ac:dyDescent="0.2">
      <c r="A17" s="30" t="s">
        <v>16</v>
      </c>
      <c r="B17" s="30"/>
      <c r="C17" s="30"/>
      <c r="D17" s="30"/>
      <c r="E17" s="30"/>
      <c r="F17" s="30"/>
      <c r="G17" s="30"/>
      <c r="H17" s="30"/>
      <c r="I17" s="18"/>
      <c r="J17" s="19"/>
      <c r="K17" s="19"/>
    </row>
    <row r="18" spans="1:14" x14ac:dyDescent="0.2">
      <c r="A18" s="20"/>
      <c r="B18" s="21"/>
      <c r="C18" s="21"/>
      <c r="D18" s="21"/>
      <c r="E18" s="21"/>
    </row>
    <row r="19" spans="1:14" x14ac:dyDescent="0.2">
      <c r="N19" s="13"/>
    </row>
    <row r="22" spans="1:14" x14ac:dyDescent="0.2">
      <c r="B22" s="4" t="s">
        <v>17</v>
      </c>
    </row>
    <row r="25" spans="1:14" x14ac:dyDescent="0.2">
      <c r="K25" s="22"/>
    </row>
    <row r="30" spans="1:14" x14ac:dyDescent="0.2">
      <c r="L30" s="13"/>
    </row>
    <row r="31" spans="1:14" x14ac:dyDescent="0.2">
      <c r="L31" s="23"/>
    </row>
    <row r="49" spans="1:13" x14ac:dyDescent="0.2">
      <c r="A49" s="36" t="s">
        <v>18</v>
      </c>
      <c r="B49" s="36"/>
      <c r="C49" s="36"/>
      <c r="D49" s="36"/>
      <c r="E49" s="36"/>
      <c r="F49" s="36"/>
      <c r="G49" s="36"/>
    </row>
    <row r="50" spans="1:13" x14ac:dyDescent="0.2">
      <c r="A50" s="32"/>
      <c r="B50" s="32"/>
      <c r="C50" s="32"/>
      <c r="D50" s="32"/>
      <c r="E50" s="32"/>
      <c r="F50" s="32"/>
      <c r="G50" s="32"/>
    </row>
    <row r="51" spans="1:13" ht="32.25" customHeigh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2">
      <c r="A52" s="32"/>
      <c r="B52" s="32"/>
      <c r="C52" s="32"/>
      <c r="D52" s="32"/>
      <c r="E52" s="32"/>
      <c r="F52" s="32"/>
      <c r="G52" s="32"/>
    </row>
    <row r="53" spans="1:13" x14ac:dyDescent="0.2">
      <c r="A53" s="32"/>
      <c r="B53" s="32"/>
      <c r="C53" s="32"/>
      <c r="D53" s="32"/>
      <c r="E53" s="32"/>
      <c r="F53" s="32"/>
      <c r="G53" s="32"/>
    </row>
    <row r="54" spans="1:13" x14ac:dyDescent="0.2">
      <c r="A54" s="32"/>
      <c r="B54" s="32"/>
      <c r="C54" s="32"/>
      <c r="D54" s="32"/>
      <c r="E54" s="32"/>
      <c r="F54" s="32"/>
      <c r="G54" s="32"/>
    </row>
    <row r="55" spans="1:13" x14ac:dyDescent="0.2">
      <c r="A55" s="32"/>
      <c r="B55" s="32"/>
      <c r="C55" s="32"/>
      <c r="D55" s="32"/>
      <c r="E55" s="32"/>
      <c r="F55" s="32"/>
      <c r="G55" s="32"/>
    </row>
    <row r="56" spans="1:13" x14ac:dyDescent="0.2">
      <c r="A56" s="32"/>
      <c r="B56" s="32"/>
      <c r="C56" s="32"/>
      <c r="D56" s="32"/>
      <c r="E56" s="32"/>
      <c r="F56" s="32"/>
      <c r="G56" s="32"/>
    </row>
    <row r="57" spans="1:13" x14ac:dyDescent="0.2">
      <c r="A57" s="32"/>
      <c r="B57" s="32"/>
      <c r="C57" s="32"/>
      <c r="D57" s="32"/>
      <c r="E57" s="32"/>
      <c r="F57" s="32"/>
      <c r="G57" s="32"/>
    </row>
    <row r="58" spans="1:13" x14ac:dyDescent="0.2">
      <c r="A58" s="32"/>
      <c r="B58" s="32"/>
      <c r="C58" s="32"/>
      <c r="D58" s="32"/>
      <c r="E58" s="32"/>
      <c r="F58" s="32"/>
      <c r="G58" s="32"/>
    </row>
    <row r="59" spans="1:13" x14ac:dyDescent="0.2">
      <c r="A59" s="32"/>
      <c r="B59" s="32"/>
      <c r="C59" s="32"/>
      <c r="D59" s="32"/>
      <c r="E59" s="32"/>
      <c r="F59" s="32"/>
      <c r="G59" s="32"/>
    </row>
    <row r="60" spans="1:13" x14ac:dyDescent="0.2">
      <c r="A60" s="32"/>
      <c r="B60" s="32"/>
      <c r="C60" s="32"/>
      <c r="D60" s="32"/>
      <c r="E60" s="32"/>
      <c r="F60" s="32"/>
      <c r="G60" s="32"/>
    </row>
    <row r="61" spans="1:13" x14ac:dyDescent="0.2">
      <c r="A61" s="32"/>
      <c r="B61" s="32"/>
      <c r="C61" s="32"/>
      <c r="D61" s="32"/>
      <c r="E61" s="32"/>
      <c r="F61" s="32"/>
      <c r="G61" s="32"/>
    </row>
    <row r="62" spans="1:13" x14ac:dyDescent="0.2">
      <c r="A62" s="32"/>
      <c r="B62" s="32"/>
      <c r="C62" s="32"/>
      <c r="D62" s="32"/>
      <c r="E62" s="32"/>
      <c r="F62" s="32"/>
      <c r="G62" s="32"/>
    </row>
    <row r="63" spans="1:13" x14ac:dyDescent="0.2">
      <c r="A63" s="32"/>
      <c r="B63" s="32"/>
      <c r="C63" s="32"/>
      <c r="D63" s="32"/>
      <c r="E63" s="32"/>
      <c r="F63" s="32"/>
      <c r="G63" s="32"/>
    </row>
    <row r="64" spans="1:13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2:2" x14ac:dyDescent="0.2">
      <c r="B81" s="31" t="s">
        <v>1</v>
      </c>
    </row>
    <row r="82" spans="2:2" x14ac:dyDescent="0.2">
      <c r="B82" s="30" t="s">
        <v>16</v>
      </c>
    </row>
  </sheetData>
  <mergeCells count="2">
    <mergeCell ref="B7:U7"/>
    <mergeCell ref="A49:G49"/>
  </mergeCells>
  <conditionalFormatting sqref="U8:U16 U5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3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Osoby pracujące w Gdańsku</vt:lpstr>
      <vt:lpstr>'Osoby pracujące w Gdańsku'!Obszar_wydruku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dcterms:created xsi:type="dcterms:W3CDTF">2003-12-12T10:21:54Z</dcterms:created>
  <dcterms:modified xsi:type="dcterms:W3CDTF">2019-10-18T08:34:31Z</dcterms:modified>
  <cp:category/>
  <cp:contentStatus/>
</cp:coreProperties>
</file>