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60" yWindow="180" windowWidth="11295" windowHeight="5460" tabRatio="786"/>
  </bookViews>
  <sheets>
    <sheet name="Bezrobotni w latach 2012-2018" sheetId="7" r:id="rId1"/>
    <sheet name="Bezrobotni w 2018 r." sheetId="21" r:id="rId2"/>
    <sheet name="Bezrobotni w 2017 r." sheetId="20" r:id="rId3"/>
    <sheet name="Bezrobotni w 2016 r." sheetId="19" r:id="rId4"/>
    <sheet name="Bezrobotni w 2015 r." sheetId="18" r:id="rId5"/>
    <sheet name="Bezrobotni w 2014 r." sheetId="17" r:id="rId6"/>
    <sheet name="Bezrobotni w 2013 r." sheetId="16" r:id="rId7"/>
    <sheet name="Bezrobotni w 2012 r." sheetId="4" r:id="rId8"/>
  </sheets>
  <definedNames>
    <definedName name="_xlnm._FilterDatabase" localSheetId="0" hidden="1">'Bezrobotni w latach 2012-2018'!#REF!</definedName>
    <definedName name="_xlnm.Print_Area" localSheetId="7">'Bezrobotni w 2012 r.'!$A$2:$I$119</definedName>
    <definedName name="_xlnm.Print_Area" localSheetId="6">'Bezrobotni w 2013 r.'!$A$2:$I$119</definedName>
    <definedName name="_xlnm.Print_Area" localSheetId="5">'Bezrobotni w 2014 r.'!$A$2:$I$119</definedName>
    <definedName name="_xlnm.Print_Area" localSheetId="4">'Bezrobotni w 2015 r.'!$A$2:$I$119</definedName>
    <definedName name="_xlnm.Print_Area" localSheetId="3">'Bezrobotni w 2016 r.'!$A$2:$I$119</definedName>
    <definedName name="_xlnm.Print_Area" localSheetId="2">'Bezrobotni w 2017 r.'!$A$2:$I$119</definedName>
    <definedName name="_xlnm.Print_Area" localSheetId="1">'Bezrobotni w 2018 r.'!$A$2:$I$119</definedName>
    <definedName name="_xlnm.Print_Area" localSheetId="0">'Bezrobotni w latach 2012-2018'!$A$2:$I$39</definedName>
  </definedNames>
  <calcPr calcId="152511"/>
</workbook>
</file>

<file path=xl/calcChain.xml><?xml version="1.0" encoding="utf-8"?>
<calcChain xmlns="http://schemas.openxmlformats.org/spreadsheetml/2006/main">
  <c r="D118" i="21" l="1"/>
  <c r="D117" i="21"/>
  <c r="D116" i="21"/>
  <c r="D115" i="21"/>
  <c r="D114" i="21"/>
  <c r="D113" i="21"/>
  <c r="D112" i="21"/>
  <c r="I108" i="21"/>
  <c r="E118" i="21" s="1"/>
  <c r="C118" i="21" s="1"/>
  <c r="H108" i="21"/>
  <c r="E117" i="21" s="1"/>
  <c r="C117" i="21" s="1"/>
  <c r="G108" i="21"/>
  <c r="E116" i="21" s="1"/>
  <c r="F108" i="21"/>
  <c r="E115" i="21" s="1"/>
  <c r="C115" i="21" s="1"/>
  <c r="E108" i="21"/>
  <c r="E114" i="21" s="1"/>
  <c r="D108" i="21"/>
  <c r="E113" i="21" s="1"/>
  <c r="C113" i="21" s="1"/>
  <c r="C108" i="21"/>
  <c r="E112" i="21" s="1"/>
  <c r="I38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4" i="7"/>
  <c r="H38" i="7"/>
  <c r="C116" i="21" l="1"/>
  <c r="C112" i="21"/>
  <c r="C114" i="21"/>
  <c r="D118" i="20"/>
  <c r="D117" i="20"/>
  <c r="D116" i="20"/>
  <c r="D115" i="20"/>
  <c r="D114" i="20"/>
  <c r="D113" i="20"/>
  <c r="D112" i="20"/>
  <c r="I108" i="20"/>
  <c r="E118" i="20" s="1"/>
  <c r="C118" i="20" s="1"/>
  <c r="H108" i="20"/>
  <c r="E117" i="20" s="1"/>
  <c r="C117" i="20" s="1"/>
  <c r="G108" i="20"/>
  <c r="E116" i="20" s="1"/>
  <c r="F108" i="20"/>
  <c r="E115" i="20" s="1"/>
  <c r="C115" i="20" s="1"/>
  <c r="E108" i="20"/>
  <c r="E114" i="20" s="1"/>
  <c r="C114" i="20" s="1"/>
  <c r="D108" i="20"/>
  <c r="E113" i="20" s="1"/>
  <c r="C113" i="20" s="1"/>
  <c r="C108" i="20"/>
  <c r="E112" i="20" s="1"/>
  <c r="G38" i="7"/>
  <c r="C116" i="20" l="1"/>
  <c r="C112" i="20"/>
  <c r="D118" i="19" l="1"/>
  <c r="E117" i="19"/>
  <c r="C117" i="19" s="1"/>
  <c r="D117" i="19"/>
  <c r="D116" i="19"/>
  <c r="D115" i="19"/>
  <c r="D114" i="19"/>
  <c r="D113" i="19"/>
  <c r="D112" i="19"/>
  <c r="I108" i="19"/>
  <c r="E118" i="19" s="1"/>
  <c r="C118" i="19" s="1"/>
  <c r="H108" i="19"/>
  <c r="G108" i="19"/>
  <c r="E116" i="19" s="1"/>
  <c r="C116" i="19" s="1"/>
  <c r="F108" i="19"/>
  <c r="E115" i="19" s="1"/>
  <c r="C115" i="19" s="1"/>
  <c r="E108" i="19"/>
  <c r="E114" i="19" s="1"/>
  <c r="C114" i="19" s="1"/>
  <c r="D108" i="19"/>
  <c r="E113" i="19" s="1"/>
  <c r="C113" i="19" s="1"/>
  <c r="C108" i="19"/>
  <c r="E112" i="19" s="1"/>
  <c r="C112" i="19" s="1"/>
  <c r="D118" i="18"/>
  <c r="E117" i="18"/>
  <c r="C117" i="18" s="1"/>
  <c r="D117" i="18"/>
  <c r="D116" i="18"/>
  <c r="D115" i="18"/>
  <c r="D114" i="18"/>
  <c r="E113" i="18"/>
  <c r="C113" i="18" s="1"/>
  <c r="D113" i="18"/>
  <c r="D112" i="18"/>
  <c r="I108" i="18"/>
  <c r="E118" i="18" s="1"/>
  <c r="C118" i="18" s="1"/>
  <c r="H108" i="18"/>
  <c r="G108" i="18"/>
  <c r="E116" i="18" s="1"/>
  <c r="C116" i="18" s="1"/>
  <c r="F108" i="18"/>
  <c r="E115" i="18" s="1"/>
  <c r="C115" i="18" s="1"/>
  <c r="E108" i="18"/>
  <c r="E114" i="18" s="1"/>
  <c r="C114" i="18" s="1"/>
  <c r="D108" i="18"/>
  <c r="C108" i="18"/>
  <c r="E112" i="18" s="1"/>
  <c r="C112" i="18" s="1"/>
  <c r="D118" i="17"/>
  <c r="E117" i="17"/>
  <c r="C117" i="17" s="1"/>
  <c r="D117" i="17"/>
  <c r="D116" i="17"/>
  <c r="D115" i="17"/>
  <c r="D114" i="17"/>
  <c r="D113" i="17"/>
  <c r="D112" i="17"/>
  <c r="I108" i="17"/>
  <c r="E118" i="17" s="1"/>
  <c r="C118" i="17" s="1"/>
  <c r="H108" i="17"/>
  <c r="G108" i="17"/>
  <c r="E116" i="17" s="1"/>
  <c r="C116" i="17" s="1"/>
  <c r="F108" i="17"/>
  <c r="E115" i="17" s="1"/>
  <c r="C115" i="17" s="1"/>
  <c r="E108" i="17"/>
  <c r="E114" i="17" s="1"/>
  <c r="C114" i="17" s="1"/>
  <c r="D108" i="17"/>
  <c r="E113" i="17" s="1"/>
  <c r="C113" i="17" s="1"/>
  <c r="C108" i="17"/>
  <c r="E112" i="17" s="1"/>
  <c r="C112" i="17" s="1"/>
  <c r="D117" i="16"/>
  <c r="D116" i="16"/>
  <c r="D115" i="16"/>
  <c r="D114" i="16"/>
  <c r="D113" i="16"/>
  <c r="D112" i="16"/>
  <c r="H108" i="16"/>
  <c r="E117" i="16" s="1"/>
  <c r="C117" i="16" s="1"/>
  <c r="G108" i="16"/>
  <c r="E116" i="16" s="1"/>
  <c r="F108" i="16"/>
  <c r="E115" i="16" s="1"/>
  <c r="C115" i="16" s="1"/>
  <c r="E108" i="16"/>
  <c r="E114" i="16" s="1"/>
  <c r="C114" i="16" s="1"/>
  <c r="D108" i="16"/>
  <c r="E113" i="16" s="1"/>
  <c r="C113" i="16" s="1"/>
  <c r="C108" i="16"/>
  <c r="E112" i="16" s="1"/>
  <c r="C112" i="16" s="1"/>
  <c r="D118" i="16"/>
  <c r="C116" i="16" l="1"/>
  <c r="I108" i="16"/>
  <c r="E118" i="16" s="1"/>
  <c r="C118" i="16" s="1"/>
  <c r="F38" i="7" l="1"/>
  <c r="E38" i="7" l="1"/>
  <c r="D38" i="7" l="1"/>
  <c r="D103" i="4"/>
  <c r="E103" i="4"/>
  <c r="F103" i="4"/>
  <c r="G103" i="4"/>
  <c r="H103" i="4"/>
  <c r="C103" i="4"/>
  <c r="D106" i="4"/>
  <c r="E106" i="4"/>
  <c r="F106" i="4"/>
  <c r="G106" i="4"/>
  <c r="H106" i="4"/>
  <c r="C106" i="4"/>
  <c r="D100" i="4"/>
  <c r="E100" i="4"/>
  <c r="F100" i="4"/>
  <c r="G100" i="4"/>
  <c r="H100" i="4"/>
  <c r="C100" i="4"/>
  <c r="D88" i="4"/>
  <c r="E88" i="4"/>
  <c r="F88" i="4"/>
  <c r="G88" i="4"/>
  <c r="H88" i="4"/>
  <c r="C88" i="4"/>
  <c r="D97" i="4"/>
  <c r="E97" i="4"/>
  <c r="F97" i="4"/>
  <c r="G97" i="4"/>
  <c r="H97" i="4"/>
  <c r="C97" i="4"/>
  <c r="D94" i="4"/>
  <c r="E94" i="4"/>
  <c r="F94" i="4"/>
  <c r="G94" i="4"/>
  <c r="H94" i="4"/>
  <c r="C94" i="4"/>
  <c r="D91" i="4"/>
  <c r="E91" i="4"/>
  <c r="F91" i="4"/>
  <c r="G91" i="4"/>
  <c r="H91" i="4"/>
  <c r="C91" i="4"/>
  <c r="D85" i="4"/>
  <c r="E85" i="4"/>
  <c r="F85" i="4"/>
  <c r="G85" i="4"/>
  <c r="H85" i="4"/>
  <c r="C85" i="4"/>
  <c r="D76" i="4"/>
  <c r="E76" i="4"/>
  <c r="F76" i="4"/>
  <c r="G76" i="4"/>
  <c r="H76" i="4"/>
  <c r="C76" i="4"/>
  <c r="D82" i="4"/>
  <c r="E82" i="4"/>
  <c r="F82" i="4"/>
  <c r="G82" i="4"/>
  <c r="H82" i="4"/>
  <c r="C82" i="4"/>
  <c r="D73" i="4"/>
  <c r="E73" i="4"/>
  <c r="F73" i="4"/>
  <c r="G73" i="4"/>
  <c r="H73" i="4"/>
  <c r="C73" i="4"/>
  <c r="D70" i="4"/>
  <c r="E70" i="4"/>
  <c r="F70" i="4"/>
  <c r="G70" i="4"/>
  <c r="H70" i="4"/>
  <c r="C70" i="4"/>
  <c r="D79" i="4"/>
  <c r="E79" i="4"/>
  <c r="F79" i="4"/>
  <c r="G79" i="4"/>
  <c r="H79" i="4"/>
  <c r="C79" i="4"/>
  <c r="D67" i="4"/>
  <c r="E67" i="4"/>
  <c r="F67" i="4"/>
  <c r="G67" i="4"/>
  <c r="H67" i="4"/>
  <c r="C67" i="4"/>
  <c r="H64" i="4"/>
  <c r="D64" i="4"/>
  <c r="E64" i="4"/>
  <c r="F64" i="4"/>
  <c r="G64" i="4"/>
  <c r="C64" i="4"/>
  <c r="D61" i="4"/>
  <c r="E61" i="4"/>
  <c r="F61" i="4"/>
  <c r="G61" i="4"/>
  <c r="H61" i="4"/>
  <c r="C61" i="4"/>
  <c r="D58" i="4"/>
  <c r="E58" i="4"/>
  <c r="F58" i="4"/>
  <c r="G58" i="4"/>
  <c r="H58" i="4"/>
  <c r="C58" i="4"/>
  <c r="H55" i="4"/>
  <c r="D55" i="4"/>
  <c r="E55" i="4"/>
  <c r="F55" i="4"/>
  <c r="G55" i="4"/>
  <c r="C55" i="4"/>
  <c r="D52" i="4"/>
  <c r="E52" i="4"/>
  <c r="F52" i="4"/>
  <c r="G52" i="4"/>
  <c r="H52" i="4"/>
  <c r="C52" i="4"/>
  <c r="D49" i="4"/>
  <c r="E49" i="4"/>
  <c r="F49" i="4"/>
  <c r="G49" i="4"/>
  <c r="H49" i="4"/>
  <c r="C49" i="4"/>
  <c r="D46" i="4"/>
  <c r="E46" i="4"/>
  <c r="F46" i="4"/>
  <c r="G46" i="4"/>
  <c r="H46" i="4"/>
  <c r="C46" i="4"/>
  <c r="H43" i="4"/>
  <c r="D43" i="4"/>
  <c r="E43" i="4"/>
  <c r="F43" i="4"/>
  <c r="G43" i="4"/>
  <c r="C43" i="4"/>
  <c r="D40" i="4"/>
  <c r="E40" i="4"/>
  <c r="F40" i="4"/>
  <c r="G40" i="4"/>
  <c r="H40" i="4"/>
  <c r="C40" i="4"/>
  <c r="D37" i="4"/>
  <c r="E37" i="4"/>
  <c r="F37" i="4"/>
  <c r="G37" i="4"/>
  <c r="H37" i="4"/>
  <c r="C37" i="4"/>
  <c r="D34" i="4"/>
  <c r="E34" i="4"/>
  <c r="F34" i="4"/>
  <c r="G34" i="4"/>
  <c r="H34" i="4"/>
  <c r="C34" i="4"/>
  <c r="D31" i="4"/>
  <c r="E31" i="4"/>
  <c r="F31" i="4"/>
  <c r="G31" i="4"/>
  <c r="H31" i="4"/>
  <c r="C31" i="4"/>
  <c r="D28" i="4"/>
  <c r="E28" i="4"/>
  <c r="F28" i="4"/>
  <c r="G28" i="4"/>
  <c r="H28" i="4"/>
  <c r="C28" i="4"/>
  <c r="D25" i="4"/>
  <c r="E25" i="4"/>
  <c r="F25" i="4"/>
  <c r="G25" i="4"/>
  <c r="H25" i="4"/>
  <c r="C25" i="4"/>
  <c r="D22" i="4"/>
  <c r="E22" i="4"/>
  <c r="F22" i="4"/>
  <c r="G22" i="4"/>
  <c r="H22" i="4"/>
  <c r="C22" i="4"/>
  <c r="D19" i="4"/>
  <c r="E19" i="4"/>
  <c r="F19" i="4"/>
  <c r="G19" i="4"/>
  <c r="H19" i="4"/>
  <c r="C19" i="4"/>
  <c r="D16" i="4"/>
  <c r="E16" i="4"/>
  <c r="F16" i="4"/>
  <c r="G16" i="4"/>
  <c r="H16" i="4"/>
  <c r="C16" i="4"/>
  <c r="D13" i="4"/>
  <c r="E13" i="4"/>
  <c r="F13" i="4"/>
  <c r="G13" i="4"/>
  <c r="H13" i="4"/>
  <c r="C13" i="4"/>
  <c r="H10" i="4"/>
  <c r="D10" i="4"/>
  <c r="E10" i="4"/>
  <c r="F10" i="4"/>
  <c r="G10" i="4"/>
  <c r="C10" i="4"/>
  <c r="D7" i="4"/>
  <c r="E7" i="4"/>
  <c r="F7" i="4"/>
  <c r="G7" i="4"/>
  <c r="H7" i="4"/>
  <c r="C7" i="4"/>
  <c r="D117" i="4"/>
  <c r="D116" i="4"/>
  <c r="D115" i="4"/>
  <c r="I6" i="4"/>
  <c r="I8" i="4"/>
  <c r="I9" i="4"/>
  <c r="I11" i="4"/>
  <c r="I12" i="4"/>
  <c r="I14" i="4"/>
  <c r="I15" i="4"/>
  <c r="I17" i="4"/>
  <c r="I18" i="4"/>
  <c r="I20" i="4"/>
  <c r="I21" i="4"/>
  <c r="I23" i="4"/>
  <c r="I24" i="4"/>
  <c r="I26" i="4"/>
  <c r="I27" i="4"/>
  <c r="I29" i="4"/>
  <c r="I30" i="4"/>
  <c r="I32" i="4"/>
  <c r="I33" i="4"/>
  <c r="I35" i="4"/>
  <c r="I36" i="4"/>
  <c r="I38" i="4"/>
  <c r="I39" i="4"/>
  <c r="I41" i="4"/>
  <c r="I42" i="4"/>
  <c r="I44" i="4"/>
  <c r="I45" i="4"/>
  <c r="I47" i="4"/>
  <c r="I48" i="4"/>
  <c r="I50" i="4"/>
  <c r="I51" i="4"/>
  <c r="I53" i="4"/>
  <c r="I54" i="4"/>
  <c r="I56" i="4"/>
  <c r="I57" i="4"/>
  <c r="I59" i="4"/>
  <c r="I60" i="4"/>
  <c r="I62" i="4"/>
  <c r="I63" i="4"/>
  <c r="I65" i="4"/>
  <c r="I66" i="4"/>
  <c r="I68" i="4"/>
  <c r="I69" i="4"/>
  <c r="I71" i="4"/>
  <c r="I72" i="4"/>
  <c r="I74" i="4"/>
  <c r="I75" i="4"/>
  <c r="I77" i="4"/>
  <c r="I78" i="4"/>
  <c r="I80" i="4"/>
  <c r="I81" i="4"/>
  <c r="I83" i="4"/>
  <c r="I84" i="4"/>
  <c r="I86" i="4"/>
  <c r="I87" i="4"/>
  <c r="I89" i="4"/>
  <c r="I90" i="4"/>
  <c r="I92" i="4"/>
  <c r="I93" i="4"/>
  <c r="I95" i="4"/>
  <c r="I96" i="4"/>
  <c r="I98" i="4"/>
  <c r="I99" i="4"/>
  <c r="I101" i="4"/>
  <c r="I102" i="4"/>
  <c r="I104" i="4"/>
  <c r="I105" i="4"/>
  <c r="I5" i="4"/>
  <c r="D114" i="4"/>
  <c r="D113" i="4"/>
  <c r="D112" i="4"/>
  <c r="C38" i="7"/>
  <c r="F108" i="4" l="1"/>
  <c r="E115" i="4" s="1"/>
  <c r="C115" i="4" s="1"/>
  <c r="C108" i="4"/>
  <c r="E112" i="4" s="1"/>
  <c r="C112" i="4" s="1"/>
  <c r="I22" i="4"/>
  <c r="B9" i="7" s="1"/>
  <c r="I31" i="4"/>
  <c r="B12" i="7" s="1"/>
  <c r="I55" i="4"/>
  <c r="B20" i="7" s="1"/>
  <c r="I34" i="4"/>
  <c r="B13" i="7" s="1"/>
  <c r="I52" i="4"/>
  <c r="B19" i="7" s="1"/>
  <c r="I13" i="4"/>
  <c r="B6" i="7" s="1"/>
  <c r="I67" i="4"/>
  <c r="B24" i="7" s="1"/>
  <c r="I70" i="4"/>
  <c r="B25" i="7" s="1"/>
  <c r="I82" i="4"/>
  <c r="B29" i="7" s="1"/>
  <c r="I85" i="4"/>
  <c r="B30" i="7" s="1"/>
  <c r="I94" i="4"/>
  <c r="B33" i="7" s="1"/>
  <c r="I88" i="4"/>
  <c r="B31" i="7" s="1"/>
  <c r="I106" i="4"/>
  <c r="B37" i="7" s="1"/>
  <c r="D118" i="4"/>
  <c r="H108" i="4"/>
  <c r="E117" i="4" s="1"/>
  <c r="C117" i="4" s="1"/>
  <c r="I73" i="4"/>
  <c r="B26" i="7" s="1"/>
  <c r="I76" i="4"/>
  <c r="B27" i="7" s="1"/>
  <c r="I103" i="4"/>
  <c r="B36" i="7" s="1"/>
  <c r="I16" i="4"/>
  <c r="B7" i="7" s="1"/>
  <c r="I64" i="4"/>
  <c r="B23" i="7" s="1"/>
  <c r="I79" i="4"/>
  <c r="B28" i="7" s="1"/>
  <c r="I91" i="4"/>
  <c r="B32" i="7" s="1"/>
  <c r="I97" i="4"/>
  <c r="B34" i="7" s="1"/>
  <c r="I100" i="4"/>
  <c r="B35" i="7" s="1"/>
  <c r="I19" i="4"/>
  <c r="B8" i="7" s="1"/>
  <c r="D108" i="4"/>
  <c r="E113" i="4" s="1"/>
  <c r="C113" i="4" s="1"/>
  <c r="I10" i="4"/>
  <c r="B5" i="7" s="1"/>
  <c r="I25" i="4"/>
  <c r="B10" i="7" s="1"/>
  <c r="I43" i="4"/>
  <c r="B16" i="7" s="1"/>
  <c r="I28" i="4"/>
  <c r="B11" i="7" s="1"/>
  <c r="I37" i="4"/>
  <c r="B14" i="7" s="1"/>
  <c r="G108" i="4"/>
  <c r="E116" i="4" s="1"/>
  <c r="C116" i="4" s="1"/>
  <c r="I61" i="4"/>
  <c r="B22" i="7" s="1"/>
  <c r="I7" i="4"/>
  <c r="I58" i="4"/>
  <c r="B21" i="7" s="1"/>
  <c r="I49" i="4"/>
  <c r="B18" i="7" s="1"/>
  <c r="E108" i="4"/>
  <c r="E114" i="4" s="1"/>
  <c r="C114" i="4" s="1"/>
  <c r="I40" i="4"/>
  <c r="B15" i="7" s="1"/>
  <c r="I46" i="4"/>
  <c r="B17" i="7" s="1"/>
  <c r="I108" i="4" l="1"/>
  <c r="E118" i="4" s="1"/>
  <c r="C118" i="4" s="1"/>
  <c r="B4" i="7"/>
  <c r="B38" i="7" s="1"/>
</calcChain>
</file>

<file path=xl/sharedStrings.xml><?xml version="1.0" encoding="utf-8"?>
<sst xmlns="http://schemas.openxmlformats.org/spreadsheetml/2006/main" count="1194" uniqueCount="68">
  <si>
    <t>Aniołki</t>
  </si>
  <si>
    <t>Wiek</t>
  </si>
  <si>
    <t>ogółem</t>
  </si>
  <si>
    <t>Brętowo</t>
  </si>
  <si>
    <t>Brzeźno</t>
  </si>
  <si>
    <t>Chełm</t>
  </si>
  <si>
    <t>Jasień</t>
  </si>
  <si>
    <t>Kokoszki</t>
  </si>
  <si>
    <t>Krakowiec-Górki Zachodznie</t>
  </si>
  <si>
    <t>Letnica</t>
  </si>
  <si>
    <t>Matarnia</t>
  </si>
  <si>
    <t>Młyniska</t>
  </si>
  <si>
    <t>Nowy Port</t>
  </si>
  <si>
    <t>Oliwa</t>
  </si>
  <si>
    <t>Olszynka</t>
  </si>
  <si>
    <t>Orunia-Św. Wojciech-Lipce</t>
  </si>
  <si>
    <t>Osowa</t>
  </si>
  <si>
    <t>Piecki - Migowo</t>
  </si>
  <si>
    <t>Przeróbka</t>
  </si>
  <si>
    <t>Przymorze Małe</t>
  </si>
  <si>
    <t>Przymorze Wielkie</t>
  </si>
  <si>
    <t>Rudniki</t>
  </si>
  <si>
    <t>Siedlce</t>
  </si>
  <si>
    <t>Stogi</t>
  </si>
  <si>
    <t>Strzyża</t>
  </si>
  <si>
    <t>Suchanino</t>
  </si>
  <si>
    <t>Śródmieście</t>
  </si>
  <si>
    <t>Ujeścisko-Łostowice</t>
  </si>
  <si>
    <t>VII Dwór</t>
  </si>
  <si>
    <t>Wrzeszcz-Dolny</t>
  </si>
  <si>
    <t>Wrzeszcz-Górny</t>
  </si>
  <si>
    <t>Wyspa Sobieszewska</t>
  </si>
  <si>
    <t>Wzgórze Mickiewicza</t>
  </si>
  <si>
    <t>Zaspa Młyniec</t>
  </si>
  <si>
    <t>Zaspa Rozstaje</t>
  </si>
  <si>
    <t>GDAŃSK</t>
  </si>
  <si>
    <t>18 - 24</t>
  </si>
  <si>
    <t>25 - 34</t>
  </si>
  <si>
    <t>35 - 44</t>
  </si>
  <si>
    <t>45 - 54</t>
  </si>
  <si>
    <t>55 - 59</t>
  </si>
  <si>
    <t>60 - 65</t>
  </si>
  <si>
    <t>Bezrobotni w podziale na dzielnice Gdańska (stan na 31.XII)</t>
  </si>
  <si>
    <t>DZIELNICA</t>
  </si>
  <si>
    <t>zmiana r./r. %</t>
  </si>
  <si>
    <t>Krakowiec-Górki Zach.</t>
  </si>
  <si>
    <t>Liczba osób bezrobotnych (zarejestrowanych) w podziale na dzielnice Gdańśka wg grup wiekowych oraz płci (stan na dzień 31.12.2012 r.)</t>
  </si>
  <si>
    <t>WIEK</t>
  </si>
  <si>
    <t>RAZEM</t>
  </si>
  <si>
    <t>K</t>
  </si>
  <si>
    <t>M</t>
  </si>
  <si>
    <t>R</t>
  </si>
  <si>
    <t>K - kobiety</t>
  </si>
  <si>
    <t>M - mężczyźni</t>
  </si>
  <si>
    <t>R - razem</t>
  </si>
  <si>
    <t>PŁEĆ
(Kobieta, Mężczyzna, Razem)</t>
  </si>
  <si>
    <t>Liczba osób bezrobotnych (zarejestrowanych) w podziale na dzielnice Gdańśka wg grup wiekowych oraz płci (stan na dzień 31.12.2013 r.)</t>
  </si>
  <si>
    <t>Liczba osób bezrobotnych (zarejestrowanych) w podziale na dzielnice Gdańśka wg grup wiekowych oraz płci (stan na dzień 31.12.2014 r.)</t>
  </si>
  <si>
    <t>Liczba osób bezrobotnych (zarejestrowanych) w podziale na dzielnice Gdańśka wg grup wiekowych oraz płci (stan na dzień 31.12.2015 r.)</t>
  </si>
  <si>
    <t>Liczba osób bezrobotnych (zarejestrowanych) w podziale na dzielnice Gdańśka wg grup wiekowych oraz płci (stan na dzień 31.12.2016 r.)</t>
  </si>
  <si>
    <t>kobiety</t>
  </si>
  <si>
    <t>mężczyźni</t>
  </si>
  <si>
    <t>razem</t>
  </si>
  <si>
    <t>Żabianka-Wejhera-Jelit.Tysiąc.</t>
  </si>
  <si>
    <t>60 lat i więcej</t>
  </si>
  <si>
    <t>Liczba osób bezrobotnych (zarejestrowanych) w podziale na dzielnice Gdańśka wg grup wiekowych oraz płci (stan na dzień 31.12.2017 r.)</t>
  </si>
  <si>
    <t>Liczba osób bezrobotnych (zarejestrowanych) w podziale na dzielnice Gdańśka wg grup wiekowych oraz płci (stan na dzień 31.12.2018 r.)</t>
  </si>
  <si>
    <t>Źródło: Opracowanie własne Referat Badań i Analiz Społeczno-Gospodarczych, UMG na podstawie danych Gdańskiego Urzędu 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</si>
</sst>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00A082"/>
        <bgColor indexed="64"/>
      </patternFill>
    </fill>
    <fill>
      <patternFill patternType="solid">
        <fgColor theme="3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3" fillId="0" borderId="0"/>
    <xf numFmtId="0" fontId="1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164" fontId="0" fillId="0" borderId="0" xfId="0" applyNumberFormat="1" applyFont="1"/>
    <xf numFmtId="0" fontId="9" fillId="0" borderId="0" xfId="0" applyFont="1" applyFill="1" applyAlignment="1">
      <alignment vertical="center"/>
    </xf>
    <xf numFmtId="0" fontId="0" fillId="0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3" fontId="6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1" applyFont="1"/>
    <xf numFmtId="3" fontId="10" fillId="0" borderId="1" xfId="1" applyNumberFormat="1" applyFont="1" applyBorder="1" applyAlignment="1">
      <alignment vertical="center"/>
    </xf>
    <xf numFmtId="3" fontId="15" fillId="0" borderId="0" xfId="1" applyNumberFormat="1" applyFont="1"/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/>
    <xf numFmtId="3" fontId="16" fillId="0" borderId="1" xfId="1" applyNumberFormat="1" applyFont="1" applyBorder="1" applyAlignment="1">
      <alignment horizontal="right" vertical="center" indent="1"/>
    </xf>
    <xf numFmtId="164" fontId="15" fillId="0" borderId="0" xfId="1" applyNumberFormat="1" applyFont="1"/>
    <xf numFmtId="3" fontId="19" fillId="0" borderId="1" xfId="0" applyNumberFormat="1" applyFont="1" applyBorder="1"/>
    <xf numFmtId="3" fontId="19" fillId="0" borderId="1" xfId="0" applyNumberFormat="1" applyFont="1" applyFill="1" applyBorder="1"/>
    <xf numFmtId="165" fontId="18" fillId="0" borderId="1" xfId="0" applyNumberFormat="1" applyFont="1" applyBorder="1"/>
    <xf numFmtId="0" fontId="14" fillId="0" borderId="0" xfId="1" applyFont="1" applyBorder="1" applyAlignment="1">
      <alignment horizontal="left" vertical="center"/>
    </xf>
    <xf numFmtId="0" fontId="16" fillId="3" borderId="1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/>
    </xf>
    <xf numFmtId="3" fontId="16" fillId="3" borderId="1" xfId="1" applyNumberFormat="1" applyFont="1" applyFill="1" applyBorder="1" applyAlignment="1">
      <alignment horizontal="left" vertical="center"/>
    </xf>
    <xf numFmtId="3" fontId="16" fillId="0" borderId="1" xfId="1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/>
    </xf>
    <xf numFmtId="0" fontId="13" fillId="6" borderId="1" xfId="1" applyFont="1" applyFill="1" applyBorder="1" applyAlignment="1">
      <alignment horizontal="left" vertical="center"/>
    </xf>
    <xf numFmtId="0" fontId="20" fillId="5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left" vertical="center" indent="1"/>
    </xf>
    <xf numFmtId="0" fontId="17" fillId="6" borderId="1" xfId="1" applyFont="1" applyFill="1" applyBorder="1" applyAlignment="1">
      <alignment horizontal="right" vertical="center"/>
    </xf>
    <xf numFmtId="3" fontId="17" fillId="6" borderId="1" xfId="1" applyNumberFormat="1" applyFont="1" applyFill="1" applyBorder="1" applyAlignment="1">
      <alignment vertical="center"/>
    </xf>
    <xf numFmtId="0" fontId="18" fillId="0" borderId="1" xfId="0" applyNumberFormat="1" applyFont="1" applyFill="1" applyBorder="1"/>
    <xf numFmtId="3" fontId="8" fillId="6" borderId="1" xfId="1" applyNumberFormat="1" applyFont="1" applyFill="1" applyBorder="1" applyAlignment="1">
      <alignment horizontal="right" vertical="center"/>
    </xf>
    <xf numFmtId="0" fontId="12" fillId="5" borderId="1" xfId="1" applyFont="1" applyFill="1" applyBorder="1" applyAlignment="1">
      <alignment horizontal="center" vertical="center"/>
    </xf>
    <xf numFmtId="0" fontId="21" fillId="0" borderId="0" xfId="1" applyFont="1"/>
    <xf numFmtId="0" fontId="12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12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/>
    <xf numFmtId="0" fontId="12" fillId="5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9" defaultPivotStyle="PivotStyleLight16"/>
  <colors>
    <mruColors>
      <color rgb="FF00A082"/>
      <color rgb="FFD73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11906</xdr:colOff>
      <xdr:row>0</xdr:row>
      <xdr:rowOff>298679</xdr:rowOff>
    </xdr:to>
    <xdr:grpSp>
      <xdr:nvGrpSpPr>
        <xdr:cNvPr id="6" name="Grupa 5"/>
        <xdr:cNvGrpSpPr/>
      </xdr:nvGrpSpPr>
      <xdr:grpSpPr>
        <a:xfrm>
          <a:off x="0" y="0"/>
          <a:ext cx="9298781" cy="298679"/>
          <a:chOff x="0" y="0"/>
          <a:chExt cx="9165278" cy="298679"/>
        </a:xfrm>
      </xdr:grpSpPr>
      <xdr:grpSp>
        <xdr:nvGrpSpPr>
          <xdr:cNvPr id="21" name="Grupa 20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25" name="Grupa 2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36" name="Obraz 3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7" name="Obraz 3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8" name="Obraz 3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9" name="Obraz 3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6" name="Grupa 2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32" name="Obraz 3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3" name="Obraz 3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4" name="Obraz 3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5" name="Obraz 3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7" name="Grupa 26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0" name="Obraz 2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1" name="Obraz 3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23" name="Obraz 2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82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0" y="0"/>
          <a:ext cx="9839325" cy="298679"/>
          <a:chOff x="0" y="0"/>
          <a:chExt cx="916527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5" name="Grupa 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16" name="Obraz 1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7" name="Obraz 1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6" name="Grupa 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5" name="Obraz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" name="Grupa 6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8" name="Obraz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82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0" y="0"/>
          <a:ext cx="9839325" cy="298679"/>
          <a:chOff x="0" y="0"/>
          <a:chExt cx="916527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5" name="Grupa 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16" name="Obraz 1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7" name="Obraz 1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6" name="Grupa 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5" name="Obraz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" name="Grupa 6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8" name="Obraz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82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0" y="0"/>
          <a:ext cx="9839325" cy="298679"/>
          <a:chOff x="0" y="0"/>
          <a:chExt cx="916527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5" name="Grupa 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16" name="Obraz 1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7" name="Obraz 1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6" name="Grupa 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5" name="Obraz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" name="Grupa 6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8" name="Obraz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82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0" y="0"/>
          <a:ext cx="9839325" cy="298679"/>
          <a:chOff x="0" y="0"/>
          <a:chExt cx="916527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5" name="Grupa 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16" name="Obraz 1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7" name="Obraz 1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6" name="Grupa 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5" name="Obraz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" name="Grupa 6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8" name="Obraz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82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0" y="0"/>
          <a:ext cx="9839325" cy="298679"/>
          <a:chOff x="0" y="0"/>
          <a:chExt cx="916527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5" name="Grupa 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16" name="Obraz 1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7" name="Obraz 1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6" name="Grupa 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5" name="Obraz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" name="Grupa 6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8" name="Obraz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82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0" y="0"/>
          <a:ext cx="9839325" cy="298679"/>
          <a:chOff x="0" y="0"/>
          <a:chExt cx="916527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5" name="Grupa 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16" name="Obraz 1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7" name="Obraz 1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6" name="Grupa 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5" name="Obraz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" name="Grupa 6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8" name="Obraz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82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0" y="0"/>
          <a:ext cx="9839325" cy="298679"/>
          <a:chOff x="0" y="0"/>
          <a:chExt cx="9165278" cy="298679"/>
        </a:xfrm>
      </xdr:grpSpPr>
      <xdr:grpSp>
        <xdr:nvGrpSpPr>
          <xdr:cNvPr id="18" name="Grupa 17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22" name="Grupa 21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33" name="Obraz 3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4" name="Obraz 3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5" name="Obraz 3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6" name="Obraz 3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3" name="Grupa 22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0" name="Obraz 2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1" name="Obraz 3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2" name="Obraz 3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4" name="Grupa 23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20" name="Obraz 1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82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082"/>
  </sheetPr>
  <dimension ref="A1:S39"/>
  <sheetViews>
    <sheetView showGridLines="0" tabSelected="1" zoomScaleNormal="100" workbookViewId="0"/>
  </sheetViews>
  <sheetFormatPr defaultRowHeight="15" x14ac:dyDescent="0.25"/>
  <cols>
    <col min="1" max="1" width="26" style="1" customWidth="1"/>
    <col min="2" max="8" width="13.5703125" style="1" customWidth="1"/>
    <col min="9" max="9" width="18.28515625" style="1" customWidth="1"/>
    <col min="10" max="10" width="21.5703125" style="1" customWidth="1"/>
    <col min="11" max="11" width="22.42578125" style="1" customWidth="1"/>
    <col min="12" max="12" width="3.85546875" style="1" customWidth="1"/>
    <col min="13" max="13" width="21.5703125" style="1" customWidth="1"/>
    <col min="14" max="14" width="22.42578125" style="1" customWidth="1"/>
    <col min="15" max="15" width="3.85546875" style="1" customWidth="1"/>
    <col min="16" max="16" width="21.5703125" style="1" customWidth="1"/>
    <col min="17" max="17" width="22.42578125" style="1" customWidth="1"/>
    <col min="18" max="16384" width="9.140625" style="1"/>
  </cols>
  <sheetData>
    <row r="1" spans="1:19" ht="30" customHeight="1" x14ac:dyDescent="0.25"/>
    <row r="2" spans="1:19" s="7" customFormat="1" ht="18.75" x14ac:dyDescent="0.25">
      <c r="A2" s="14" t="s">
        <v>42</v>
      </c>
      <c r="B2" s="6"/>
      <c r="C2" s="6"/>
      <c r="D2" s="6"/>
      <c r="E2" s="6"/>
      <c r="F2" s="6"/>
      <c r="G2" s="6"/>
      <c r="H2" s="6"/>
      <c r="I2" s="6"/>
      <c r="J2" s="6"/>
    </row>
    <row r="3" spans="1:19" ht="34.5" customHeight="1" x14ac:dyDescent="0.25">
      <c r="A3" s="9" t="s">
        <v>43</v>
      </c>
      <c r="B3" s="9">
        <v>2012</v>
      </c>
      <c r="C3" s="9">
        <v>2013</v>
      </c>
      <c r="D3" s="9">
        <v>2014</v>
      </c>
      <c r="E3" s="9">
        <v>2015</v>
      </c>
      <c r="F3" s="9">
        <v>2016</v>
      </c>
      <c r="G3" s="9">
        <v>2017</v>
      </c>
      <c r="H3" s="9">
        <v>2018</v>
      </c>
      <c r="I3" s="8" t="s">
        <v>44</v>
      </c>
    </row>
    <row r="4" spans="1:19" ht="17.25" customHeight="1" x14ac:dyDescent="0.25">
      <c r="A4" s="10" t="s">
        <v>0</v>
      </c>
      <c r="B4" s="23">
        <f>'Bezrobotni w 2012 r.'!I7</f>
        <v>159</v>
      </c>
      <c r="C4" s="23">
        <v>165</v>
      </c>
      <c r="D4" s="24">
        <v>122</v>
      </c>
      <c r="E4" s="23">
        <v>97</v>
      </c>
      <c r="F4" s="23">
        <v>90</v>
      </c>
      <c r="G4" s="23">
        <v>82</v>
      </c>
      <c r="H4" s="23">
        <v>68</v>
      </c>
      <c r="I4" s="25">
        <f>H4/G4-1</f>
        <v>-0.17073170731707321</v>
      </c>
    </row>
    <row r="5" spans="1:19" ht="17.25" customHeight="1" x14ac:dyDescent="0.25">
      <c r="A5" s="10" t="s">
        <v>3</v>
      </c>
      <c r="B5" s="23">
        <f>'Bezrobotni w 2012 r.'!I10</f>
        <v>177</v>
      </c>
      <c r="C5" s="23">
        <v>194</v>
      </c>
      <c r="D5" s="24">
        <v>170</v>
      </c>
      <c r="E5" s="23">
        <v>143</v>
      </c>
      <c r="F5" s="23">
        <v>108</v>
      </c>
      <c r="G5" s="23">
        <v>109</v>
      </c>
      <c r="H5" s="23">
        <v>88</v>
      </c>
      <c r="I5" s="25">
        <f t="shared" ref="I5:I37" si="0">H5/G5-1</f>
        <v>-0.19266055045871555</v>
      </c>
    </row>
    <row r="6" spans="1:19" ht="17.25" customHeight="1" x14ac:dyDescent="0.25">
      <c r="A6" s="10" t="s">
        <v>4</v>
      </c>
      <c r="B6" s="23">
        <f>'Bezrobotni w 2012 r.'!I13</f>
        <v>421</v>
      </c>
      <c r="C6" s="23">
        <v>478</v>
      </c>
      <c r="D6" s="24">
        <v>392</v>
      </c>
      <c r="E6" s="23">
        <v>282</v>
      </c>
      <c r="F6" s="23">
        <v>243</v>
      </c>
      <c r="G6" s="23">
        <v>223</v>
      </c>
      <c r="H6" s="23">
        <v>217</v>
      </c>
      <c r="I6" s="25">
        <f t="shared" si="0"/>
        <v>-2.6905829596412523E-2</v>
      </c>
    </row>
    <row r="7" spans="1:19" ht="17.25" customHeight="1" x14ac:dyDescent="0.25">
      <c r="A7" s="10" t="s">
        <v>5</v>
      </c>
      <c r="B7" s="23">
        <f>'Bezrobotni w 2012 r.'!I16</f>
        <v>1323</v>
      </c>
      <c r="C7" s="23">
        <v>1310</v>
      </c>
      <c r="D7" s="24">
        <v>1153</v>
      </c>
      <c r="E7" s="23">
        <v>836</v>
      </c>
      <c r="F7" s="23">
        <v>802</v>
      </c>
      <c r="G7" s="23">
        <v>702</v>
      </c>
      <c r="H7" s="23">
        <v>683</v>
      </c>
      <c r="I7" s="25">
        <f t="shared" si="0"/>
        <v>-2.7065527065527117E-2</v>
      </c>
    </row>
    <row r="8" spans="1:19" ht="17.25" customHeight="1" x14ac:dyDescent="0.25">
      <c r="A8" s="10" t="s">
        <v>6</v>
      </c>
      <c r="B8" s="23">
        <f>'Bezrobotni w 2012 r.'!I19</f>
        <v>221</v>
      </c>
      <c r="C8" s="23">
        <v>246</v>
      </c>
      <c r="D8" s="24">
        <v>259</v>
      </c>
      <c r="E8" s="23">
        <v>245</v>
      </c>
      <c r="F8" s="23">
        <v>236</v>
      </c>
      <c r="G8" s="23">
        <v>259</v>
      </c>
      <c r="H8" s="23">
        <v>262</v>
      </c>
      <c r="I8" s="25">
        <f t="shared" si="0"/>
        <v>1.158301158301156E-2</v>
      </c>
    </row>
    <row r="9" spans="1:19" ht="17.25" customHeight="1" x14ac:dyDescent="0.25">
      <c r="A9" s="10" t="s">
        <v>7</v>
      </c>
      <c r="B9" s="23">
        <f>'Bezrobotni w 2012 r.'!I22</f>
        <v>198</v>
      </c>
      <c r="C9" s="23">
        <v>189</v>
      </c>
      <c r="D9" s="24">
        <v>183</v>
      </c>
      <c r="E9" s="23">
        <v>137</v>
      </c>
      <c r="F9" s="23">
        <v>114</v>
      </c>
      <c r="G9" s="23">
        <v>104</v>
      </c>
      <c r="H9" s="23">
        <v>107</v>
      </c>
      <c r="I9" s="25">
        <f t="shared" si="0"/>
        <v>2.8846153846153744E-2</v>
      </c>
    </row>
    <row r="10" spans="1:19" ht="17.25" customHeight="1" x14ac:dyDescent="0.25">
      <c r="A10" s="10" t="s">
        <v>45</v>
      </c>
      <c r="B10" s="23">
        <f>'Bezrobotni w 2012 r.'!I25</f>
        <v>107</v>
      </c>
      <c r="C10" s="23">
        <v>114</v>
      </c>
      <c r="D10" s="24">
        <v>98</v>
      </c>
      <c r="E10" s="23">
        <v>67</v>
      </c>
      <c r="F10" s="23">
        <v>50</v>
      </c>
      <c r="G10" s="23">
        <v>51</v>
      </c>
      <c r="H10" s="23">
        <v>43</v>
      </c>
      <c r="I10" s="25">
        <f t="shared" si="0"/>
        <v>-0.15686274509803921</v>
      </c>
      <c r="S10" s="2"/>
    </row>
    <row r="11" spans="1:19" ht="17.25" customHeight="1" x14ac:dyDescent="0.25">
      <c r="A11" s="10" t="s">
        <v>9</v>
      </c>
      <c r="B11" s="23">
        <f>'Bezrobotni w 2012 r.'!I28</f>
        <v>95</v>
      </c>
      <c r="C11" s="23">
        <v>90</v>
      </c>
      <c r="D11" s="24">
        <v>90</v>
      </c>
      <c r="E11" s="23">
        <v>65</v>
      </c>
      <c r="F11" s="23">
        <v>55</v>
      </c>
      <c r="G11" s="23">
        <v>42</v>
      </c>
      <c r="H11" s="23">
        <v>38</v>
      </c>
      <c r="I11" s="25">
        <f t="shared" si="0"/>
        <v>-9.5238095238095233E-2</v>
      </c>
    </row>
    <row r="12" spans="1:19" ht="17.25" customHeight="1" x14ac:dyDescent="0.25">
      <c r="A12" s="10" t="s">
        <v>10</v>
      </c>
      <c r="B12" s="23">
        <f>'Bezrobotni w 2012 r.'!I31</f>
        <v>136</v>
      </c>
      <c r="C12" s="23">
        <v>138</v>
      </c>
      <c r="D12" s="24">
        <v>132</v>
      </c>
      <c r="E12" s="23">
        <v>93</v>
      </c>
      <c r="F12" s="23">
        <v>81</v>
      </c>
      <c r="G12" s="23">
        <v>77</v>
      </c>
      <c r="H12" s="23">
        <v>85</v>
      </c>
      <c r="I12" s="25">
        <f t="shared" si="0"/>
        <v>0.10389610389610393</v>
      </c>
    </row>
    <row r="13" spans="1:19" ht="17.25" customHeight="1" x14ac:dyDescent="0.25">
      <c r="A13" s="10" t="s">
        <v>11</v>
      </c>
      <c r="B13" s="23">
        <f>'Bezrobotni w 2012 r.'!I34</f>
        <v>107</v>
      </c>
      <c r="C13" s="23">
        <v>132</v>
      </c>
      <c r="D13" s="24">
        <v>110</v>
      </c>
      <c r="E13" s="23">
        <v>70</v>
      </c>
      <c r="F13" s="23">
        <v>69</v>
      </c>
      <c r="G13" s="23">
        <v>46</v>
      </c>
      <c r="H13" s="23">
        <v>53</v>
      </c>
      <c r="I13" s="25">
        <f t="shared" si="0"/>
        <v>0.15217391304347827</v>
      </c>
    </row>
    <row r="14" spans="1:19" ht="17.25" customHeight="1" x14ac:dyDescent="0.25">
      <c r="A14" s="10" t="s">
        <v>12</v>
      </c>
      <c r="B14" s="23">
        <f>'Bezrobotni w 2012 r.'!I37</f>
        <v>407</v>
      </c>
      <c r="C14" s="23">
        <v>432</v>
      </c>
      <c r="D14" s="24">
        <v>365</v>
      </c>
      <c r="E14" s="23">
        <v>269</v>
      </c>
      <c r="F14" s="23">
        <v>235</v>
      </c>
      <c r="G14" s="23">
        <v>175</v>
      </c>
      <c r="H14" s="23">
        <v>172</v>
      </c>
      <c r="I14" s="25">
        <f t="shared" si="0"/>
        <v>-1.7142857142857126E-2</v>
      </c>
    </row>
    <row r="15" spans="1:19" ht="17.25" customHeight="1" x14ac:dyDescent="0.25">
      <c r="A15" s="10" t="s">
        <v>13</v>
      </c>
      <c r="B15" s="23">
        <f>'Bezrobotni w 2012 r.'!I40</f>
        <v>479</v>
      </c>
      <c r="C15" s="23">
        <v>533</v>
      </c>
      <c r="D15" s="24">
        <v>442</v>
      </c>
      <c r="E15" s="23">
        <v>325</v>
      </c>
      <c r="F15" s="23">
        <v>316</v>
      </c>
      <c r="G15" s="23">
        <v>259</v>
      </c>
      <c r="H15" s="23">
        <v>237</v>
      </c>
      <c r="I15" s="25">
        <f t="shared" si="0"/>
        <v>-8.4942084942084994E-2</v>
      </c>
    </row>
    <row r="16" spans="1:19" ht="17.25" customHeight="1" x14ac:dyDescent="0.25">
      <c r="A16" s="10" t="s">
        <v>14</v>
      </c>
      <c r="B16" s="23">
        <f>'Bezrobotni w 2012 r.'!I43</f>
        <v>152</v>
      </c>
      <c r="C16" s="23">
        <v>161</v>
      </c>
      <c r="D16" s="24">
        <v>134</v>
      </c>
      <c r="E16" s="23">
        <v>94</v>
      </c>
      <c r="F16" s="23">
        <v>99</v>
      </c>
      <c r="G16" s="23">
        <v>83</v>
      </c>
      <c r="H16" s="23">
        <v>90</v>
      </c>
      <c r="I16" s="25">
        <f t="shared" si="0"/>
        <v>8.43373493975903E-2</v>
      </c>
    </row>
    <row r="17" spans="1:19" ht="17.25" customHeight="1" x14ac:dyDescent="0.25">
      <c r="A17" s="10" t="s">
        <v>15</v>
      </c>
      <c r="B17" s="23">
        <f>'Bezrobotni w 2012 r.'!I46</f>
        <v>772</v>
      </c>
      <c r="C17" s="23">
        <v>807</v>
      </c>
      <c r="D17" s="24">
        <v>695</v>
      </c>
      <c r="E17" s="23">
        <v>514</v>
      </c>
      <c r="F17" s="23">
        <v>475</v>
      </c>
      <c r="G17" s="23">
        <v>348</v>
      </c>
      <c r="H17" s="23">
        <v>353</v>
      </c>
      <c r="I17" s="25">
        <f t="shared" si="0"/>
        <v>1.4367816091954033E-2</v>
      </c>
    </row>
    <row r="18" spans="1:19" ht="17.25" customHeight="1" x14ac:dyDescent="0.25">
      <c r="A18" s="10" t="s">
        <v>16</v>
      </c>
      <c r="B18" s="23">
        <f>'Bezrobotni w 2012 r.'!I49</f>
        <v>263</v>
      </c>
      <c r="C18" s="23">
        <v>285</v>
      </c>
      <c r="D18" s="24">
        <v>257</v>
      </c>
      <c r="E18" s="23">
        <v>208</v>
      </c>
      <c r="F18" s="23">
        <v>204</v>
      </c>
      <c r="G18" s="23">
        <v>173</v>
      </c>
      <c r="H18" s="23">
        <v>165</v>
      </c>
      <c r="I18" s="25">
        <f t="shared" si="0"/>
        <v>-4.6242774566473965E-2</v>
      </c>
      <c r="K18" s="5"/>
    </row>
    <row r="19" spans="1:19" ht="17.25" customHeight="1" x14ac:dyDescent="0.25">
      <c r="A19" s="10" t="s">
        <v>17</v>
      </c>
      <c r="B19" s="23">
        <f>'Bezrobotni w 2012 r.'!I52</f>
        <v>571</v>
      </c>
      <c r="C19" s="23">
        <v>601</v>
      </c>
      <c r="D19" s="24">
        <v>503</v>
      </c>
      <c r="E19" s="23">
        <v>387</v>
      </c>
      <c r="F19" s="23">
        <v>357</v>
      </c>
      <c r="G19" s="23">
        <v>324</v>
      </c>
      <c r="H19" s="23">
        <v>314</v>
      </c>
      <c r="I19" s="25">
        <f t="shared" si="0"/>
        <v>-3.0864197530864224E-2</v>
      </c>
      <c r="K19" s="5"/>
    </row>
    <row r="20" spans="1:19" ht="17.25" customHeight="1" x14ac:dyDescent="0.25">
      <c r="A20" s="10" t="s">
        <v>18</v>
      </c>
      <c r="B20" s="23">
        <f>'Bezrobotni w 2012 r.'!I55</f>
        <v>187</v>
      </c>
      <c r="C20" s="23">
        <v>207</v>
      </c>
      <c r="D20" s="24">
        <v>152</v>
      </c>
      <c r="E20" s="23">
        <v>134</v>
      </c>
      <c r="F20" s="23">
        <v>122</v>
      </c>
      <c r="G20" s="23">
        <v>98</v>
      </c>
      <c r="H20" s="23">
        <v>90</v>
      </c>
      <c r="I20" s="25">
        <f t="shared" si="0"/>
        <v>-8.1632653061224469E-2</v>
      </c>
      <c r="K20" s="5"/>
    </row>
    <row r="21" spans="1:19" ht="17.25" customHeight="1" x14ac:dyDescent="0.25">
      <c r="A21" s="10" t="s">
        <v>19</v>
      </c>
      <c r="B21" s="23">
        <f>'Bezrobotni w 2012 r.'!I58</f>
        <v>361</v>
      </c>
      <c r="C21" s="23">
        <v>394</v>
      </c>
      <c r="D21" s="24">
        <v>333</v>
      </c>
      <c r="E21" s="23">
        <v>267</v>
      </c>
      <c r="F21" s="23">
        <v>224</v>
      </c>
      <c r="G21" s="23">
        <v>216</v>
      </c>
      <c r="H21" s="23">
        <v>188</v>
      </c>
      <c r="I21" s="25">
        <f t="shared" si="0"/>
        <v>-0.12962962962962965</v>
      </c>
      <c r="K21" s="5"/>
    </row>
    <row r="22" spans="1:19" ht="17.25" customHeight="1" x14ac:dyDescent="0.25">
      <c r="A22" s="10" t="s">
        <v>20</v>
      </c>
      <c r="B22" s="23">
        <f>'Bezrobotni w 2012 r.'!I61</f>
        <v>722</v>
      </c>
      <c r="C22" s="23">
        <v>785</v>
      </c>
      <c r="D22" s="24">
        <v>671</v>
      </c>
      <c r="E22" s="23">
        <v>461</v>
      </c>
      <c r="F22" s="23">
        <v>421</v>
      </c>
      <c r="G22" s="23">
        <v>364</v>
      </c>
      <c r="H22" s="23">
        <v>362</v>
      </c>
      <c r="I22" s="25">
        <f t="shared" si="0"/>
        <v>-5.494505494505475E-3</v>
      </c>
      <c r="K22" s="5"/>
    </row>
    <row r="23" spans="1:19" ht="17.25" customHeight="1" x14ac:dyDescent="0.25">
      <c r="A23" s="10" t="s">
        <v>21</v>
      </c>
      <c r="B23" s="23">
        <f>'Bezrobotni w 2012 r.'!I64</f>
        <v>77</v>
      </c>
      <c r="C23" s="23">
        <v>83</v>
      </c>
      <c r="D23" s="24">
        <v>79</v>
      </c>
      <c r="E23" s="23">
        <v>64</v>
      </c>
      <c r="F23" s="23">
        <v>51</v>
      </c>
      <c r="G23" s="23">
        <v>46</v>
      </c>
      <c r="H23" s="23">
        <v>34</v>
      </c>
      <c r="I23" s="25">
        <f t="shared" si="0"/>
        <v>-0.26086956521739135</v>
      </c>
      <c r="K23" s="5"/>
    </row>
    <row r="24" spans="1:19" ht="17.25" customHeight="1" x14ac:dyDescent="0.25">
      <c r="A24" s="10" t="s">
        <v>22</v>
      </c>
      <c r="B24" s="23">
        <f>'Bezrobotni w 2012 r.'!I67</f>
        <v>535</v>
      </c>
      <c r="C24" s="23">
        <v>556</v>
      </c>
      <c r="D24" s="24">
        <v>479</v>
      </c>
      <c r="E24" s="23">
        <v>348</v>
      </c>
      <c r="F24" s="23">
        <v>303</v>
      </c>
      <c r="G24" s="23">
        <v>279</v>
      </c>
      <c r="H24" s="23">
        <v>232</v>
      </c>
      <c r="I24" s="25">
        <f t="shared" si="0"/>
        <v>-0.1684587813620072</v>
      </c>
      <c r="K24" s="5"/>
    </row>
    <row r="25" spans="1:19" ht="17.25" customHeight="1" x14ac:dyDescent="0.25">
      <c r="A25" s="10" t="s">
        <v>23</v>
      </c>
      <c r="B25" s="23">
        <f>'Bezrobotni w 2012 r.'!I70</f>
        <v>445</v>
      </c>
      <c r="C25" s="23">
        <v>522</v>
      </c>
      <c r="D25" s="24">
        <v>435</v>
      </c>
      <c r="E25" s="23">
        <v>327</v>
      </c>
      <c r="F25" s="23">
        <v>284</v>
      </c>
      <c r="G25" s="23">
        <v>241</v>
      </c>
      <c r="H25" s="23">
        <v>239</v>
      </c>
      <c r="I25" s="25">
        <f t="shared" si="0"/>
        <v>-8.2987551867219622E-3</v>
      </c>
      <c r="K25" s="5"/>
    </row>
    <row r="26" spans="1:19" ht="17.25" customHeight="1" x14ac:dyDescent="0.25">
      <c r="A26" s="10" t="s">
        <v>24</v>
      </c>
      <c r="B26" s="23">
        <f>'Bezrobotni w 2012 r.'!I73</f>
        <v>151</v>
      </c>
      <c r="C26" s="23">
        <v>164</v>
      </c>
      <c r="D26" s="24">
        <v>125</v>
      </c>
      <c r="E26" s="23">
        <v>110</v>
      </c>
      <c r="F26" s="23">
        <v>97</v>
      </c>
      <c r="G26" s="23">
        <v>72</v>
      </c>
      <c r="H26" s="23">
        <v>72</v>
      </c>
      <c r="I26" s="25">
        <f t="shared" si="0"/>
        <v>0</v>
      </c>
      <c r="K26" s="5"/>
    </row>
    <row r="27" spans="1:19" ht="17.25" customHeight="1" x14ac:dyDescent="0.25">
      <c r="A27" s="10" t="s">
        <v>25</v>
      </c>
      <c r="B27" s="23">
        <f>'Bezrobotni w 2012 r.'!I76</f>
        <v>295</v>
      </c>
      <c r="C27" s="23">
        <v>310</v>
      </c>
      <c r="D27" s="24">
        <v>267</v>
      </c>
      <c r="E27" s="23">
        <v>199</v>
      </c>
      <c r="F27" s="23">
        <v>163</v>
      </c>
      <c r="G27" s="23">
        <v>145</v>
      </c>
      <c r="H27" s="23">
        <v>134</v>
      </c>
      <c r="I27" s="25">
        <f t="shared" si="0"/>
        <v>-7.5862068965517282E-2</v>
      </c>
      <c r="K27" s="5"/>
    </row>
    <row r="28" spans="1:19" ht="17.25" customHeight="1" x14ac:dyDescent="0.25">
      <c r="A28" s="10" t="s">
        <v>26</v>
      </c>
      <c r="B28" s="23">
        <f>'Bezrobotni w 2012 r.'!I79</f>
        <v>1204</v>
      </c>
      <c r="C28" s="23">
        <v>1238</v>
      </c>
      <c r="D28" s="24">
        <v>1082</v>
      </c>
      <c r="E28" s="23">
        <v>768</v>
      </c>
      <c r="F28" s="23">
        <v>708</v>
      </c>
      <c r="G28" s="23">
        <v>561</v>
      </c>
      <c r="H28" s="23">
        <v>542</v>
      </c>
      <c r="I28" s="25">
        <f t="shared" si="0"/>
        <v>-3.3868092691622054E-2</v>
      </c>
      <c r="K28" s="5"/>
    </row>
    <row r="29" spans="1:19" ht="17.25" customHeight="1" x14ac:dyDescent="0.25">
      <c r="A29" s="10" t="s">
        <v>27</v>
      </c>
      <c r="B29" s="23">
        <f>'Bezrobotni w 2012 r.'!I82</f>
        <v>492</v>
      </c>
      <c r="C29" s="23">
        <v>509</v>
      </c>
      <c r="D29" s="24">
        <v>502</v>
      </c>
      <c r="E29" s="23">
        <v>407</v>
      </c>
      <c r="F29" s="23">
        <v>356</v>
      </c>
      <c r="G29" s="23">
        <v>334</v>
      </c>
      <c r="H29" s="23">
        <v>337</v>
      </c>
      <c r="I29" s="25">
        <f t="shared" si="0"/>
        <v>8.9820359281436168E-3</v>
      </c>
      <c r="K29" s="5"/>
      <c r="S29" s="3"/>
    </row>
    <row r="30" spans="1:19" ht="17.25" customHeight="1" x14ac:dyDescent="0.25">
      <c r="A30" s="10" t="s">
        <v>28</v>
      </c>
      <c r="B30" s="23">
        <f>'Bezrobotni w 2012 r.'!I85</f>
        <v>83</v>
      </c>
      <c r="C30" s="23">
        <v>77</v>
      </c>
      <c r="D30" s="24">
        <v>82</v>
      </c>
      <c r="E30" s="23">
        <v>44</v>
      </c>
      <c r="F30" s="23">
        <v>40</v>
      </c>
      <c r="G30" s="23">
        <v>40</v>
      </c>
      <c r="H30" s="23">
        <v>36</v>
      </c>
      <c r="I30" s="25">
        <f t="shared" si="0"/>
        <v>-9.9999999999999978E-2</v>
      </c>
      <c r="K30" s="5"/>
    </row>
    <row r="31" spans="1:19" ht="17.25" customHeight="1" x14ac:dyDescent="0.25">
      <c r="A31" s="10" t="s">
        <v>29</v>
      </c>
      <c r="B31" s="23">
        <f>'Bezrobotni w 2012 r.'!I88</f>
        <v>880</v>
      </c>
      <c r="C31" s="23">
        <v>886</v>
      </c>
      <c r="D31" s="24">
        <v>734</v>
      </c>
      <c r="E31" s="23">
        <v>542</v>
      </c>
      <c r="F31" s="23">
        <v>474</v>
      </c>
      <c r="G31" s="23">
        <v>380</v>
      </c>
      <c r="H31" s="23">
        <v>344</v>
      </c>
      <c r="I31" s="25">
        <f t="shared" si="0"/>
        <v>-9.4736842105263119E-2</v>
      </c>
      <c r="K31" s="5"/>
    </row>
    <row r="32" spans="1:19" ht="17.25" customHeight="1" x14ac:dyDescent="0.25">
      <c r="A32" s="10" t="s">
        <v>30</v>
      </c>
      <c r="B32" s="23">
        <f>'Bezrobotni w 2012 r.'!I91</f>
        <v>758</v>
      </c>
      <c r="C32" s="23">
        <v>846</v>
      </c>
      <c r="D32" s="24">
        <v>731</v>
      </c>
      <c r="E32" s="23">
        <v>501</v>
      </c>
      <c r="F32" s="23">
        <v>502</v>
      </c>
      <c r="G32" s="23">
        <v>369</v>
      </c>
      <c r="H32" s="23">
        <v>362</v>
      </c>
      <c r="I32" s="25">
        <f t="shared" si="0"/>
        <v>-1.8970189701897011E-2</v>
      </c>
      <c r="K32" s="5"/>
    </row>
    <row r="33" spans="1:11" ht="17.25" customHeight="1" x14ac:dyDescent="0.25">
      <c r="A33" s="10" t="s">
        <v>31</v>
      </c>
      <c r="B33" s="23">
        <f>'Bezrobotni w 2012 r.'!I94</f>
        <v>131</v>
      </c>
      <c r="C33" s="23">
        <v>156</v>
      </c>
      <c r="D33" s="24">
        <v>139</v>
      </c>
      <c r="E33" s="23">
        <v>103</v>
      </c>
      <c r="F33" s="23">
        <v>88</v>
      </c>
      <c r="G33" s="23">
        <v>74</v>
      </c>
      <c r="H33" s="23">
        <v>82</v>
      </c>
      <c r="I33" s="25">
        <f t="shared" si="0"/>
        <v>0.10810810810810811</v>
      </c>
      <c r="K33" s="5"/>
    </row>
    <row r="34" spans="1:11" ht="17.25" customHeight="1" x14ac:dyDescent="0.25">
      <c r="A34" s="10" t="s">
        <v>32</v>
      </c>
      <c r="B34" s="23">
        <f>'Bezrobotni w 2012 r.'!I97</f>
        <v>47</v>
      </c>
      <c r="C34" s="23">
        <v>47</v>
      </c>
      <c r="D34" s="24">
        <v>54</v>
      </c>
      <c r="E34" s="23">
        <v>43</v>
      </c>
      <c r="F34" s="23">
        <v>40</v>
      </c>
      <c r="G34" s="23">
        <v>27</v>
      </c>
      <c r="H34" s="23">
        <v>30</v>
      </c>
      <c r="I34" s="25">
        <f t="shared" si="0"/>
        <v>0.11111111111111116</v>
      </c>
      <c r="K34" s="5"/>
    </row>
    <row r="35" spans="1:11" ht="17.25" customHeight="1" x14ac:dyDescent="0.25">
      <c r="A35" s="10" t="s">
        <v>33</v>
      </c>
      <c r="B35" s="23">
        <f>'Bezrobotni w 2012 r.'!I100</f>
        <v>308</v>
      </c>
      <c r="C35" s="23">
        <v>313</v>
      </c>
      <c r="D35" s="24">
        <v>269</v>
      </c>
      <c r="E35" s="23">
        <v>221</v>
      </c>
      <c r="F35" s="23">
        <v>163</v>
      </c>
      <c r="G35" s="23">
        <v>144</v>
      </c>
      <c r="H35" s="23">
        <v>133</v>
      </c>
      <c r="I35" s="25">
        <f t="shared" si="0"/>
        <v>-7.638888888888884E-2</v>
      </c>
      <c r="K35" s="5"/>
    </row>
    <row r="36" spans="1:11" ht="17.25" customHeight="1" x14ac:dyDescent="0.25">
      <c r="A36" s="10" t="s">
        <v>34</v>
      </c>
      <c r="B36" s="23">
        <f>'Bezrobotni w 2012 r.'!I103</f>
        <v>319</v>
      </c>
      <c r="C36" s="23">
        <v>339</v>
      </c>
      <c r="D36" s="24">
        <v>263</v>
      </c>
      <c r="E36" s="23">
        <v>191</v>
      </c>
      <c r="F36" s="23">
        <v>146</v>
      </c>
      <c r="G36" s="23">
        <v>137</v>
      </c>
      <c r="H36" s="23">
        <v>146</v>
      </c>
      <c r="I36" s="25">
        <f t="shared" si="0"/>
        <v>6.5693430656934337E-2</v>
      </c>
      <c r="K36" s="5"/>
    </row>
    <row r="37" spans="1:11" ht="17.25" customHeight="1" x14ac:dyDescent="0.25">
      <c r="A37" s="10" t="s">
        <v>63</v>
      </c>
      <c r="B37" s="23">
        <f>'Bezrobotni w 2012 r.'!I106</f>
        <v>429</v>
      </c>
      <c r="C37" s="23">
        <v>490</v>
      </c>
      <c r="D37" s="24">
        <v>431</v>
      </c>
      <c r="E37" s="23">
        <v>291</v>
      </c>
      <c r="F37" s="23">
        <v>270</v>
      </c>
      <c r="G37" s="23">
        <v>223</v>
      </c>
      <c r="H37" s="23">
        <v>214</v>
      </c>
      <c r="I37" s="25">
        <f t="shared" si="0"/>
        <v>-4.035874439461884E-2</v>
      </c>
      <c r="K37" s="5"/>
    </row>
    <row r="38" spans="1:11" ht="18.75" x14ac:dyDescent="0.25">
      <c r="A38" s="12" t="s">
        <v>35</v>
      </c>
      <c r="B38" s="11">
        <f t="shared" ref="B38:H38" si="1">SUM(B4:B37)</f>
        <v>13012</v>
      </c>
      <c r="C38" s="11">
        <f t="shared" si="1"/>
        <v>13797</v>
      </c>
      <c r="D38" s="11">
        <f t="shared" si="1"/>
        <v>11933</v>
      </c>
      <c r="E38" s="11">
        <f t="shared" si="1"/>
        <v>8853</v>
      </c>
      <c r="F38" s="11">
        <f t="shared" si="1"/>
        <v>7986</v>
      </c>
      <c r="G38" s="11">
        <f t="shared" si="1"/>
        <v>6807</v>
      </c>
      <c r="H38" s="11">
        <f t="shared" si="1"/>
        <v>6552</v>
      </c>
      <c r="I38" s="13">
        <f>H38/G38-1</f>
        <v>-3.7461436756280331E-2</v>
      </c>
      <c r="K38" s="5"/>
    </row>
    <row r="39" spans="1:11" x14ac:dyDescent="0.25">
      <c r="A39" s="4" t="s">
        <v>67</v>
      </c>
    </row>
  </sheetData>
  <sortState ref="A84:B117">
    <sortCondition ref="B84"/>
  </sortState>
  <phoneticPr fontId="4" type="noConversion"/>
  <conditionalFormatting sqref="I4:I38">
    <cfRule type="dataBar" priority="1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{02807173-4940-4E83-9153-FBEE6169A82A}</x14:id>
        </ext>
      </extLst>
    </cfRule>
  </conditionalFormatting>
  <pageMargins left="0.31496062992125984" right="0.31496062992125984" top="0.74803149606299213" bottom="0.35433070866141736" header="0.31496062992125984" footer="0.31496062992125984"/>
  <pageSetup paperSize="9" scale="77" orientation="landscape" r:id="rId1"/>
  <headerFooter>
    <oddHeader>&amp;LGDAŃSK W LICZBACH / RYNEK PRACY
&amp;F&amp;R&amp;D</oddHeader>
    <oddFooter>&amp;L&amp;"-,Kursywa"&amp;8Opracowanie: Referat Badań i Analiz Społeczno-Gospodarczych, WPG, UMG.&amp;R&amp;"-,Kursywa"&amp;8www.gdansk.pl/gdanskwliczbach</oddFooter>
  </headerFooter>
  <ignoredErrors>
    <ignoredError sqref="B38:H3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807173-4940-4E83-9153-FBEE6169A82A}">
            <x14:dataBar minLength="0" maxLength="100" border="1" negativeBarBorderColorSameAsPositive="0">
              <x14:cfvo type="autoMin"/>
              <x14:cfvo type="autoMax"/>
              <x14:borderColor rgb="FFD73533"/>
              <x14:negativeFillColor rgb="FF00A082"/>
              <x14:negativeBorderColor rgb="FF00A082"/>
              <x14:axisColor rgb="FF000000"/>
            </x14:dataBar>
          </x14:cfRule>
          <xm:sqref>I4:I38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120"/>
  <sheetViews>
    <sheetView showGridLines="0" zoomScaleNormal="100" workbookViewId="0"/>
  </sheetViews>
  <sheetFormatPr defaultRowHeight="15.75" x14ac:dyDescent="0.25"/>
  <cols>
    <col min="1" max="1" width="35.42578125" style="15" customWidth="1"/>
    <col min="2" max="2" width="20.7109375" style="15" customWidth="1"/>
    <col min="3" max="8" width="12.7109375" style="15" customWidth="1"/>
    <col min="9" max="9" width="15.140625" style="15" customWidth="1"/>
    <col min="10" max="13" width="12.7109375" style="15" customWidth="1"/>
    <col min="14" max="16384" width="9.140625" style="15"/>
  </cols>
  <sheetData>
    <row r="1" spans="1:12" ht="30" customHeight="1" x14ac:dyDescent="0.25"/>
    <row r="2" spans="1:12" x14ac:dyDescent="0.25">
      <c r="A2" s="26" t="s">
        <v>66</v>
      </c>
      <c r="B2" s="26"/>
      <c r="C2" s="26"/>
      <c r="D2" s="26"/>
      <c r="E2" s="26"/>
      <c r="F2" s="26"/>
      <c r="G2" s="26"/>
      <c r="H2" s="26"/>
      <c r="I2" s="26"/>
    </row>
    <row r="3" spans="1:12" x14ac:dyDescent="0.25">
      <c r="A3" s="45" t="s">
        <v>43</v>
      </c>
      <c r="B3" s="47" t="s">
        <v>55</v>
      </c>
      <c r="C3" s="45" t="s">
        <v>1</v>
      </c>
      <c r="D3" s="45"/>
      <c r="E3" s="45"/>
      <c r="F3" s="45"/>
      <c r="G3" s="45"/>
      <c r="H3" s="45"/>
      <c r="I3" s="45"/>
    </row>
    <row r="4" spans="1:12" ht="30" customHeight="1" x14ac:dyDescent="0.25">
      <c r="A4" s="46"/>
      <c r="B4" s="46"/>
      <c r="C4" s="42" t="s">
        <v>36</v>
      </c>
      <c r="D4" s="42" t="s">
        <v>37</v>
      </c>
      <c r="E4" s="42" t="s">
        <v>38</v>
      </c>
      <c r="F4" s="42" t="s">
        <v>39</v>
      </c>
      <c r="G4" s="42" t="s">
        <v>40</v>
      </c>
      <c r="H4" s="43" t="s">
        <v>64</v>
      </c>
      <c r="I4" s="42" t="s">
        <v>48</v>
      </c>
    </row>
    <row r="5" spans="1:12" ht="15" customHeight="1" x14ac:dyDescent="0.25">
      <c r="A5" s="44" t="s">
        <v>0</v>
      </c>
      <c r="B5" s="27" t="s">
        <v>60</v>
      </c>
      <c r="C5" s="37">
        <v>1</v>
      </c>
      <c r="D5" s="37">
        <v>12</v>
      </c>
      <c r="E5" s="37">
        <v>7</v>
      </c>
      <c r="F5" s="37">
        <v>5</v>
      </c>
      <c r="G5" s="37">
        <v>2</v>
      </c>
      <c r="H5" s="30">
        <v>0</v>
      </c>
      <c r="I5" s="16">
        <v>27</v>
      </c>
      <c r="J5" s="17"/>
      <c r="K5" s="17"/>
      <c r="L5" s="17"/>
    </row>
    <row r="6" spans="1:12" ht="15" customHeight="1" x14ac:dyDescent="0.25">
      <c r="A6" s="44"/>
      <c r="B6" s="27" t="s">
        <v>61</v>
      </c>
      <c r="C6" s="37">
        <v>3</v>
      </c>
      <c r="D6" s="37">
        <v>9</v>
      </c>
      <c r="E6" s="37">
        <v>7</v>
      </c>
      <c r="F6" s="37">
        <v>6</v>
      </c>
      <c r="G6" s="37">
        <v>10</v>
      </c>
      <c r="H6" s="37">
        <v>6</v>
      </c>
      <c r="I6" s="16">
        <v>41</v>
      </c>
      <c r="J6" s="17"/>
      <c r="K6" s="17"/>
      <c r="L6" s="17"/>
    </row>
    <row r="7" spans="1:12" ht="15" customHeight="1" x14ac:dyDescent="0.25">
      <c r="A7" s="44"/>
      <c r="B7" s="28" t="s">
        <v>62</v>
      </c>
      <c r="C7" s="31">
        <v>4</v>
      </c>
      <c r="D7" s="31">
        <v>21</v>
      </c>
      <c r="E7" s="31">
        <v>14</v>
      </c>
      <c r="F7" s="31">
        <v>11</v>
      </c>
      <c r="G7" s="31">
        <v>12</v>
      </c>
      <c r="H7" s="31">
        <v>6</v>
      </c>
      <c r="I7" s="16">
        <v>68</v>
      </c>
      <c r="J7" s="17"/>
      <c r="K7" s="17"/>
      <c r="L7" s="17"/>
    </row>
    <row r="8" spans="1:12" ht="15" customHeight="1" x14ac:dyDescent="0.25">
      <c r="A8" s="44" t="s">
        <v>3</v>
      </c>
      <c r="B8" s="27" t="s">
        <v>60</v>
      </c>
      <c r="C8" s="30">
        <v>6</v>
      </c>
      <c r="D8" s="30">
        <v>21</v>
      </c>
      <c r="E8" s="30">
        <v>10</v>
      </c>
      <c r="F8" s="30">
        <v>6</v>
      </c>
      <c r="G8" s="30">
        <v>7</v>
      </c>
      <c r="H8" s="30">
        <v>0</v>
      </c>
      <c r="I8" s="16">
        <v>50</v>
      </c>
      <c r="J8" s="17"/>
      <c r="K8" s="17"/>
      <c r="L8" s="17"/>
    </row>
    <row r="9" spans="1:12" ht="15" customHeight="1" x14ac:dyDescent="0.25">
      <c r="A9" s="44"/>
      <c r="B9" s="27" t="s">
        <v>61</v>
      </c>
      <c r="C9" s="30">
        <v>1</v>
      </c>
      <c r="D9" s="30">
        <v>9</v>
      </c>
      <c r="E9" s="30">
        <v>15</v>
      </c>
      <c r="F9" s="30">
        <v>3</v>
      </c>
      <c r="G9" s="30">
        <v>5</v>
      </c>
      <c r="H9" s="30">
        <v>5</v>
      </c>
      <c r="I9" s="16">
        <v>38</v>
      </c>
      <c r="J9" s="17"/>
      <c r="K9" s="17"/>
      <c r="L9" s="17"/>
    </row>
    <row r="10" spans="1:12" ht="15" customHeight="1" x14ac:dyDescent="0.25">
      <c r="A10" s="44"/>
      <c r="B10" s="28" t="s">
        <v>62</v>
      </c>
      <c r="C10" s="31">
        <v>7</v>
      </c>
      <c r="D10" s="31">
        <v>30</v>
      </c>
      <c r="E10" s="31">
        <v>25</v>
      </c>
      <c r="F10" s="31">
        <v>9</v>
      </c>
      <c r="G10" s="31">
        <v>12</v>
      </c>
      <c r="H10" s="31">
        <v>5</v>
      </c>
      <c r="I10" s="16">
        <v>88</v>
      </c>
      <c r="J10" s="17"/>
    </row>
    <row r="11" spans="1:12" ht="15" customHeight="1" x14ac:dyDescent="0.25">
      <c r="A11" s="44" t="s">
        <v>4</v>
      </c>
      <c r="B11" s="27" t="s">
        <v>60</v>
      </c>
      <c r="C11" s="37">
        <v>12</v>
      </c>
      <c r="D11" s="37">
        <v>33</v>
      </c>
      <c r="E11" s="37">
        <v>37</v>
      </c>
      <c r="F11" s="37">
        <v>17</v>
      </c>
      <c r="G11" s="37">
        <v>10</v>
      </c>
      <c r="H11" s="30">
        <v>0</v>
      </c>
      <c r="I11" s="16">
        <v>109</v>
      </c>
      <c r="J11" s="17"/>
    </row>
    <row r="12" spans="1:12" ht="15" customHeight="1" x14ac:dyDescent="0.25">
      <c r="A12" s="44"/>
      <c r="B12" s="27" t="s">
        <v>61</v>
      </c>
      <c r="C12" s="37">
        <v>5</v>
      </c>
      <c r="D12" s="37">
        <v>24</v>
      </c>
      <c r="E12" s="37">
        <v>24</v>
      </c>
      <c r="F12" s="37">
        <v>21</v>
      </c>
      <c r="G12" s="37">
        <v>18</v>
      </c>
      <c r="H12" s="37">
        <v>16</v>
      </c>
      <c r="I12" s="16">
        <v>108</v>
      </c>
      <c r="J12" s="17"/>
    </row>
    <row r="13" spans="1:12" ht="15" customHeight="1" x14ac:dyDescent="0.25">
      <c r="A13" s="44"/>
      <c r="B13" s="28" t="s">
        <v>62</v>
      </c>
      <c r="C13" s="31">
        <v>17</v>
      </c>
      <c r="D13" s="31">
        <v>57</v>
      </c>
      <c r="E13" s="31">
        <v>61</v>
      </c>
      <c r="F13" s="31">
        <v>38</v>
      </c>
      <c r="G13" s="31">
        <v>28</v>
      </c>
      <c r="H13" s="31">
        <v>16</v>
      </c>
      <c r="I13" s="16">
        <v>217</v>
      </c>
      <c r="J13" s="17"/>
    </row>
    <row r="14" spans="1:12" ht="15" customHeight="1" x14ac:dyDescent="0.25">
      <c r="A14" s="44" t="s">
        <v>5</v>
      </c>
      <c r="B14" s="27" t="s">
        <v>60</v>
      </c>
      <c r="C14" s="37">
        <v>31</v>
      </c>
      <c r="D14" s="37">
        <v>161</v>
      </c>
      <c r="E14" s="37">
        <v>144</v>
      </c>
      <c r="F14" s="37">
        <v>60</v>
      </c>
      <c r="G14" s="37">
        <v>44</v>
      </c>
      <c r="H14" s="30">
        <v>0</v>
      </c>
      <c r="I14" s="16">
        <v>440</v>
      </c>
      <c r="J14" s="17"/>
    </row>
    <row r="15" spans="1:12" ht="15" customHeight="1" x14ac:dyDescent="0.25">
      <c r="A15" s="44"/>
      <c r="B15" s="27" t="s">
        <v>61</v>
      </c>
      <c r="C15" s="37">
        <v>11</v>
      </c>
      <c r="D15" s="37">
        <v>56</v>
      </c>
      <c r="E15" s="37">
        <v>79</v>
      </c>
      <c r="F15" s="37">
        <v>27</v>
      </c>
      <c r="G15" s="37">
        <v>27</v>
      </c>
      <c r="H15" s="37">
        <v>43</v>
      </c>
      <c r="I15" s="16">
        <v>243</v>
      </c>
      <c r="J15" s="17"/>
    </row>
    <row r="16" spans="1:12" ht="15" customHeight="1" x14ac:dyDescent="0.25">
      <c r="A16" s="44"/>
      <c r="B16" s="28" t="s">
        <v>62</v>
      </c>
      <c r="C16" s="31">
        <v>42</v>
      </c>
      <c r="D16" s="31">
        <v>217</v>
      </c>
      <c r="E16" s="31">
        <v>223</v>
      </c>
      <c r="F16" s="31">
        <v>87</v>
      </c>
      <c r="G16" s="31">
        <v>71</v>
      </c>
      <c r="H16" s="31">
        <v>43</v>
      </c>
      <c r="I16" s="16">
        <v>683</v>
      </c>
      <c r="J16" s="17"/>
    </row>
    <row r="17" spans="1:10" ht="15" customHeight="1" x14ac:dyDescent="0.25">
      <c r="A17" s="44" t="s">
        <v>6</v>
      </c>
      <c r="B17" s="27" t="s">
        <v>60</v>
      </c>
      <c r="C17" s="37">
        <v>13</v>
      </c>
      <c r="D17" s="37">
        <v>96</v>
      </c>
      <c r="E17" s="37">
        <v>50</v>
      </c>
      <c r="F17" s="37">
        <v>17</v>
      </c>
      <c r="G17" s="37">
        <v>14</v>
      </c>
      <c r="H17" s="30">
        <v>0</v>
      </c>
      <c r="I17" s="16">
        <v>190</v>
      </c>
      <c r="J17" s="17"/>
    </row>
    <row r="18" spans="1:10" ht="15" customHeight="1" x14ac:dyDescent="0.25">
      <c r="A18" s="44"/>
      <c r="B18" s="27" t="s">
        <v>61</v>
      </c>
      <c r="C18" s="37">
        <v>2</v>
      </c>
      <c r="D18" s="37">
        <v>15</v>
      </c>
      <c r="E18" s="37">
        <v>23</v>
      </c>
      <c r="F18" s="37">
        <v>11</v>
      </c>
      <c r="G18" s="37">
        <v>11</v>
      </c>
      <c r="H18" s="37">
        <v>10</v>
      </c>
      <c r="I18" s="16">
        <v>72</v>
      </c>
      <c r="J18" s="17"/>
    </row>
    <row r="19" spans="1:10" ht="15" customHeight="1" x14ac:dyDescent="0.25">
      <c r="A19" s="44"/>
      <c r="B19" s="28" t="s">
        <v>62</v>
      </c>
      <c r="C19" s="31">
        <v>15</v>
      </c>
      <c r="D19" s="31">
        <v>111</v>
      </c>
      <c r="E19" s="31">
        <v>73</v>
      </c>
      <c r="F19" s="31">
        <v>28</v>
      </c>
      <c r="G19" s="31">
        <v>25</v>
      </c>
      <c r="H19" s="31">
        <v>10</v>
      </c>
      <c r="I19" s="16">
        <v>262</v>
      </c>
      <c r="J19" s="17"/>
    </row>
    <row r="20" spans="1:10" ht="15" customHeight="1" x14ac:dyDescent="0.25">
      <c r="A20" s="44" t="s">
        <v>7</v>
      </c>
      <c r="B20" s="27" t="s">
        <v>60</v>
      </c>
      <c r="C20" s="37">
        <v>3</v>
      </c>
      <c r="D20" s="37">
        <v>23</v>
      </c>
      <c r="E20" s="37">
        <v>31</v>
      </c>
      <c r="F20" s="37">
        <v>9</v>
      </c>
      <c r="G20" s="37">
        <v>7</v>
      </c>
      <c r="H20" s="30">
        <v>0</v>
      </c>
      <c r="I20" s="16">
        <v>73</v>
      </c>
      <c r="J20" s="17"/>
    </row>
    <row r="21" spans="1:10" ht="15" customHeight="1" x14ac:dyDescent="0.25">
      <c r="A21" s="44"/>
      <c r="B21" s="27" t="s">
        <v>61</v>
      </c>
      <c r="C21" s="37">
        <v>3</v>
      </c>
      <c r="D21" s="37">
        <v>3</v>
      </c>
      <c r="E21" s="37">
        <v>9</v>
      </c>
      <c r="F21" s="37">
        <v>8</v>
      </c>
      <c r="G21" s="37">
        <v>6</v>
      </c>
      <c r="H21" s="37">
        <v>5</v>
      </c>
      <c r="I21" s="16">
        <v>34</v>
      </c>
      <c r="J21" s="17"/>
    </row>
    <row r="22" spans="1:10" ht="15" customHeight="1" x14ac:dyDescent="0.25">
      <c r="A22" s="44"/>
      <c r="B22" s="28" t="s">
        <v>62</v>
      </c>
      <c r="C22" s="31">
        <v>6</v>
      </c>
      <c r="D22" s="31">
        <v>26</v>
      </c>
      <c r="E22" s="31">
        <v>40</v>
      </c>
      <c r="F22" s="31">
        <v>17</v>
      </c>
      <c r="G22" s="31">
        <v>13</v>
      </c>
      <c r="H22" s="31">
        <v>5</v>
      </c>
      <c r="I22" s="16">
        <v>107</v>
      </c>
      <c r="J22" s="17"/>
    </row>
    <row r="23" spans="1:10" ht="15" customHeight="1" x14ac:dyDescent="0.25">
      <c r="A23" s="44" t="s">
        <v>8</v>
      </c>
      <c r="B23" s="27" t="s">
        <v>60</v>
      </c>
      <c r="C23" s="37">
        <v>5</v>
      </c>
      <c r="D23" s="37">
        <v>12</v>
      </c>
      <c r="E23" s="37">
        <v>3</v>
      </c>
      <c r="F23" s="37">
        <v>5</v>
      </c>
      <c r="G23" s="37">
        <v>3</v>
      </c>
      <c r="H23" s="30">
        <v>0</v>
      </c>
      <c r="I23" s="16">
        <v>28</v>
      </c>
      <c r="J23" s="17"/>
    </row>
    <row r="24" spans="1:10" ht="15" customHeight="1" x14ac:dyDescent="0.25">
      <c r="A24" s="44"/>
      <c r="B24" s="27" t="s">
        <v>61</v>
      </c>
      <c r="C24" s="37">
        <v>1</v>
      </c>
      <c r="D24" s="37">
        <v>2</v>
      </c>
      <c r="E24" s="37">
        <v>2</v>
      </c>
      <c r="F24" s="37">
        <v>2</v>
      </c>
      <c r="G24" s="37">
        <v>4</v>
      </c>
      <c r="H24" s="37">
        <v>4</v>
      </c>
      <c r="I24" s="16">
        <v>15</v>
      </c>
      <c r="J24" s="17"/>
    </row>
    <row r="25" spans="1:10" ht="15" customHeight="1" x14ac:dyDescent="0.25">
      <c r="A25" s="44"/>
      <c r="B25" s="28" t="s">
        <v>62</v>
      </c>
      <c r="C25" s="31">
        <v>6</v>
      </c>
      <c r="D25" s="31">
        <v>14</v>
      </c>
      <c r="E25" s="31">
        <v>5</v>
      </c>
      <c r="F25" s="31">
        <v>7</v>
      </c>
      <c r="G25" s="31">
        <v>7</v>
      </c>
      <c r="H25" s="31">
        <v>4</v>
      </c>
      <c r="I25" s="16">
        <v>43</v>
      </c>
      <c r="J25" s="17"/>
    </row>
    <row r="26" spans="1:10" ht="15" customHeight="1" x14ac:dyDescent="0.25">
      <c r="A26" s="44" t="s">
        <v>9</v>
      </c>
      <c r="B26" s="27" t="s">
        <v>60</v>
      </c>
      <c r="C26" s="37">
        <v>0</v>
      </c>
      <c r="D26" s="37">
        <v>10</v>
      </c>
      <c r="E26" s="37">
        <v>4</v>
      </c>
      <c r="F26" s="37">
        <v>1</v>
      </c>
      <c r="G26" s="37">
        <v>0</v>
      </c>
      <c r="H26" s="30">
        <v>0</v>
      </c>
      <c r="I26" s="16">
        <v>15</v>
      </c>
      <c r="J26" s="17"/>
    </row>
    <row r="27" spans="1:10" ht="15" customHeight="1" x14ac:dyDescent="0.25">
      <c r="A27" s="44"/>
      <c r="B27" s="27" t="s">
        <v>61</v>
      </c>
      <c r="C27" s="37">
        <v>0</v>
      </c>
      <c r="D27" s="37">
        <v>2</v>
      </c>
      <c r="E27" s="37">
        <v>6</v>
      </c>
      <c r="F27" s="37">
        <v>6</v>
      </c>
      <c r="G27" s="37">
        <v>3</v>
      </c>
      <c r="H27" s="37">
        <v>6</v>
      </c>
      <c r="I27" s="16">
        <v>23</v>
      </c>
      <c r="J27" s="17"/>
    </row>
    <row r="28" spans="1:10" ht="15" customHeight="1" x14ac:dyDescent="0.25">
      <c r="A28" s="44"/>
      <c r="B28" s="28" t="s">
        <v>62</v>
      </c>
      <c r="C28" s="31">
        <v>0</v>
      </c>
      <c r="D28" s="31">
        <v>12</v>
      </c>
      <c r="E28" s="31">
        <v>10</v>
      </c>
      <c r="F28" s="31">
        <v>7</v>
      </c>
      <c r="G28" s="31">
        <v>3</v>
      </c>
      <c r="H28" s="31">
        <v>6</v>
      </c>
      <c r="I28" s="16">
        <v>38</v>
      </c>
      <c r="J28" s="17"/>
    </row>
    <row r="29" spans="1:10" ht="15" customHeight="1" x14ac:dyDescent="0.25">
      <c r="A29" s="44" t="s">
        <v>10</v>
      </c>
      <c r="B29" s="27" t="s">
        <v>60</v>
      </c>
      <c r="C29" s="37">
        <v>5</v>
      </c>
      <c r="D29" s="37">
        <v>23</v>
      </c>
      <c r="E29" s="37">
        <v>9</v>
      </c>
      <c r="F29" s="37">
        <v>14</v>
      </c>
      <c r="G29" s="37">
        <v>5</v>
      </c>
      <c r="H29" s="30">
        <v>0</v>
      </c>
      <c r="I29" s="16">
        <v>56</v>
      </c>
      <c r="J29" s="17"/>
    </row>
    <row r="30" spans="1:10" ht="15" customHeight="1" x14ac:dyDescent="0.25">
      <c r="A30" s="44"/>
      <c r="B30" s="27" t="s">
        <v>61</v>
      </c>
      <c r="C30" s="37">
        <v>2</v>
      </c>
      <c r="D30" s="37">
        <v>5</v>
      </c>
      <c r="E30" s="37">
        <v>7</v>
      </c>
      <c r="F30" s="37">
        <v>3</v>
      </c>
      <c r="G30" s="37">
        <v>7</v>
      </c>
      <c r="H30" s="37">
        <v>5</v>
      </c>
      <c r="I30" s="16">
        <v>29</v>
      </c>
      <c r="J30" s="17"/>
    </row>
    <row r="31" spans="1:10" ht="15" customHeight="1" x14ac:dyDescent="0.25">
      <c r="A31" s="44"/>
      <c r="B31" s="28" t="s">
        <v>62</v>
      </c>
      <c r="C31" s="31">
        <v>7</v>
      </c>
      <c r="D31" s="31">
        <v>28</v>
      </c>
      <c r="E31" s="31">
        <v>16</v>
      </c>
      <c r="F31" s="31">
        <v>17</v>
      </c>
      <c r="G31" s="31">
        <v>12</v>
      </c>
      <c r="H31" s="31">
        <v>5</v>
      </c>
      <c r="I31" s="16">
        <v>85</v>
      </c>
      <c r="J31" s="17"/>
    </row>
    <row r="32" spans="1:10" ht="15" customHeight="1" x14ac:dyDescent="0.25">
      <c r="A32" s="44" t="s">
        <v>11</v>
      </c>
      <c r="B32" s="27" t="s">
        <v>60</v>
      </c>
      <c r="C32" s="37">
        <v>3</v>
      </c>
      <c r="D32" s="37">
        <v>8</v>
      </c>
      <c r="E32" s="37">
        <v>14</v>
      </c>
      <c r="F32" s="37">
        <v>6</v>
      </c>
      <c r="G32" s="37">
        <v>1</v>
      </c>
      <c r="H32" s="30">
        <v>0</v>
      </c>
      <c r="I32" s="16">
        <v>32</v>
      </c>
      <c r="J32" s="17"/>
    </row>
    <row r="33" spans="1:10" ht="15" customHeight="1" x14ac:dyDescent="0.25">
      <c r="A33" s="44"/>
      <c r="B33" s="27" t="s">
        <v>61</v>
      </c>
      <c r="C33" s="37">
        <v>1</v>
      </c>
      <c r="D33" s="37">
        <v>4</v>
      </c>
      <c r="E33" s="37">
        <v>5</v>
      </c>
      <c r="F33" s="37">
        <v>3</v>
      </c>
      <c r="G33" s="37">
        <v>7</v>
      </c>
      <c r="H33" s="37">
        <v>1</v>
      </c>
      <c r="I33" s="16">
        <v>21</v>
      </c>
      <c r="J33" s="17"/>
    </row>
    <row r="34" spans="1:10" ht="15" customHeight="1" x14ac:dyDescent="0.25">
      <c r="A34" s="44"/>
      <c r="B34" s="28" t="s">
        <v>62</v>
      </c>
      <c r="C34" s="31">
        <v>4</v>
      </c>
      <c r="D34" s="31">
        <v>12</v>
      </c>
      <c r="E34" s="31">
        <v>19</v>
      </c>
      <c r="F34" s="31">
        <v>9</v>
      </c>
      <c r="G34" s="31">
        <v>8</v>
      </c>
      <c r="H34" s="31">
        <v>1</v>
      </c>
      <c r="I34" s="16">
        <v>53</v>
      </c>
      <c r="J34" s="17"/>
    </row>
    <row r="35" spans="1:10" ht="15" customHeight="1" x14ac:dyDescent="0.25">
      <c r="A35" s="44" t="s">
        <v>12</v>
      </c>
      <c r="B35" s="27" t="s">
        <v>60</v>
      </c>
      <c r="C35" s="37">
        <v>10</v>
      </c>
      <c r="D35" s="37">
        <v>42</v>
      </c>
      <c r="E35" s="37">
        <v>23</v>
      </c>
      <c r="F35" s="37">
        <v>11</v>
      </c>
      <c r="G35" s="37">
        <v>11</v>
      </c>
      <c r="H35" s="30">
        <v>0</v>
      </c>
      <c r="I35" s="16">
        <v>97</v>
      </c>
      <c r="J35" s="17"/>
    </row>
    <row r="36" spans="1:10" ht="15" customHeight="1" x14ac:dyDescent="0.25">
      <c r="A36" s="44"/>
      <c r="B36" s="27" t="s">
        <v>61</v>
      </c>
      <c r="C36" s="37">
        <v>7</v>
      </c>
      <c r="D36" s="37">
        <v>12</v>
      </c>
      <c r="E36" s="37">
        <v>17</v>
      </c>
      <c r="F36" s="37">
        <v>16</v>
      </c>
      <c r="G36" s="37">
        <v>10</v>
      </c>
      <c r="H36" s="37">
        <v>13</v>
      </c>
      <c r="I36" s="16">
        <v>75</v>
      </c>
      <c r="J36" s="17"/>
    </row>
    <row r="37" spans="1:10" ht="15" customHeight="1" x14ac:dyDescent="0.25">
      <c r="A37" s="44"/>
      <c r="B37" s="28" t="s">
        <v>62</v>
      </c>
      <c r="C37" s="31">
        <v>17</v>
      </c>
      <c r="D37" s="31">
        <v>54</v>
      </c>
      <c r="E37" s="31">
        <v>40</v>
      </c>
      <c r="F37" s="31">
        <v>27</v>
      </c>
      <c r="G37" s="31">
        <v>21</v>
      </c>
      <c r="H37" s="31">
        <v>13</v>
      </c>
      <c r="I37" s="16">
        <v>172</v>
      </c>
      <c r="J37" s="17"/>
    </row>
    <row r="38" spans="1:10" ht="15" customHeight="1" x14ac:dyDescent="0.25">
      <c r="A38" s="44" t="s">
        <v>13</v>
      </c>
      <c r="B38" s="27" t="s">
        <v>60</v>
      </c>
      <c r="C38" s="37">
        <v>14</v>
      </c>
      <c r="D38" s="37">
        <v>33</v>
      </c>
      <c r="E38" s="37">
        <v>35</v>
      </c>
      <c r="F38" s="37">
        <v>25</v>
      </c>
      <c r="G38" s="37">
        <v>18</v>
      </c>
      <c r="H38" s="30">
        <v>0</v>
      </c>
      <c r="I38" s="16">
        <v>125</v>
      </c>
      <c r="J38" s="17"/>
    </row>
    <row r="39" spans="1:10" ht="15" customHeight="1" x14ac:dyDescent="0.25">
      <c r="A39" s="44"/>
      <c r="B39" s="27" t="s">
        <v>61</v>
      </c>
      <c r="C39" s="37">
        <v>3</v>
      </c>
      <c r="D39" s="37">
        <v>20</v>
      </c>
      <c r="E39" s="37">
        <v>11</v>
      </c>
      <c r="F39" s="37">
        <v>27</v>
      </c>
      <c r="G39" s="37">
        <v>17</v>
      </c>
      <c r="H39" s="37">
        <v>34</v>
      </c>
      <c r="I39" s="16">
        <v>112</v>
      </c>
      <c r="J39" s="17"/>
    </row>
    <row r="40" spans="1:10" ht="15" customHeight="1" x14ac:dyDescent="0.25">
      <c r="A40" s="44"/>
      <c r="B40" s="28" t="s">
        <v>62</v>
      </c>
      <c r="C40" s="31">
        <v>17</v>
      </c>
      <c r="D40" s="31">
        <v>53</v>
      </c>
      <c r="E40" s="31">
        <v>46</v>
      </c>
      <c r="F40" s="31">
        <v>52</v>
      </c>
      <c r="G40" s="31">
        <v>35</v>
      </c>
      <c r="H40" s="31">
        <v>34</v>
      </c>
      <c r="I40" s="16">
        <v>237</v>
      </c>
      <c r="J40" s="17"/>
    </row>
    <row r="41" spans="1:10" ht="15" customHeight="1" x14ac:dyDescent="0.25">
      <c r="A41" s="44" t="s">
        <v>14</v>
      </c>
      <c r="B41" s="27" t="s">
        <v>60</v>
      </c>
      <c r="C41" s="37">
        <v>7</v>
      </c>
      <c r="D41" s="37">
        <v>17</v>
      </c>
      <c r="E41" s="37">
        <v>12</v>
      </c>
      <c r="F41" s="37">
        <v>8</v>
      </c>
      <c r="G41" s="37">
        <v>9</v>
      </c>
      <c r="H41" s="30">
        <v>0</v>
      </c>
      <c r="I41" s="16">
        <v>53</v>
      </c>
      <c r="J41" s="17"/>
    </row>
    <row r="42" spans="1:10" ht="15" customHeight="1" x14ac:dyDescent="0.25">
      <c r="A42" s="44"/>
      <c r="B42" s="27" t="s">
        <v>61</v>
      </c>
      <c r="C42" s="37">
        <v>1</v>
      </c>
      <c r="D42" s="37">
        <v>4</v>
      </c>
      <c r="E42" s="37">
        <v>12</v>
      </c>
      <c r="F42" s="37">
        <v>10</v>
      </c>
      <c r="G42" s="37">
        <v>4</v>
      </c>
      <c r="H42" s="37">
        <v>6</v>
      </c>
      <c r="I42" s="16">
        <v>37</v>
      </c>
      <c r="J42" s="17"/>
    </row>
    <row r="43" spans="1:10" ht="15" customHeight="1" x14ac:dyDescent="0.25">
      <c r="A43" s="44"/>
      <c r="B43" s="28" t="s">
        <v>62</v>
      </c>
      <c r="C43" s="31">
        <v>8</v>
      </c>
      <c r="D43" s="31">
        <v>21</v>
      </c>
      <c r="E43" s="31">
        <v>24</v>
      </c>
      <c r="F43" s="31">
        <v>18</v>
      </c>
      <c r="G43" s="31">
        <v>13</v>
      </c>
      <c r="H43" s="31">
        <v>6</v>
      </c>
      <c r="I43" s="16">
        <v>90</v>
      </c>
      <c r="J43" s="17"/>
    </row>
    <row r="44" spans="1:10" ht="15" customHeight="1" x14ac:dyDescent="0.25">
      <c r="A44" s="44" t="s">
        <v>15</v>
      </c>
      <c r="B44" s="27" t="s">
        <v>60</v>
      </c>
      <c r="C44" s="37">
        <v>28</v>
      </c>
      <c r="D44" s="37">
        <v>66</v>
      </c>
      <c r="E44" s="37">
        <v>53</v>
      </c>
      <c r="F44" s="37">
        <v>23</v>
      </c>
      <c r="G44" s="37">
        <v>22</v>
      </c>
      <c r="H44" s="30">
        <v>0</v>
      </c>
      <c r="I44" s="16">
        <v>192</v>
      </c>
      <c r="J44" s="17"/>
    </row>
    <row r="45" spans="1:10" ht="15" customHeight="1" x14ac:dyDescent="0.25">
      <c r="A45" s="44"/>
      <c r="B45" s="27" t="s">
        <v>61</v>
      </c>
      <c r="C45" s="37">
        <v>5</v>
      </c>
      <c r="D45" s="37">
        <v>21</v>
      </c>
      <c r="E45" s="37">
        <v>38</v>
      </c>
      <c r="F45" s="37">
        <v>43</v>
      </c>
      <c r="G45" s="37">
        <v>18</v>
      </c>
      <c r="H45" s="37">
        <v>36</v>
      </c>
      <c r="I45" s="16">
        <v>161</v>
      </c>
      <c r="J45" s="17"/>
    </row>
    <row r="46" spans="1:10" ht="15" customHeight="1" x14ac:dyDescent="0.25">
      <c r="A46" s="44"/>
      <c r="B46" s="28" t="s">
        <v>62</v>
      </c>
      <c r="C46" s="31">
        <v>33</v>
      </c>
      <c r="D46" s="31">
        <v>87</v>
      </c>
      <c r="E46" s="31">
        <v>91</v>
      </c>
      <c r="F46" s="31">
        <v>66</v>
      </c>
      <c r="G46" s="31">
        <v>40</v>
      </c>
      <c r="H46" s="31">
        <v>36</v>
      </c>
      <c r="I46" s="16">
        <v>353</v>
      </c>
      <c r="J46" s="17"/>
    </row>
    <row r="47" spans="1:10" ht="15" customHeight="1" x14ac:dyDescent="0.25">
      <c r="A47" s="44" t="s">
        <v>16</v>
      </c>
      <c r="B47" s="29" t="s">
        <v>60</v>
      </c>
      <c r="C47" s="37">
        <v>6</v>
      </c>
      <c r="D47" s="37">
        <v>35</v>
      </c>
      <c r="E47" s="37">
        <v>28</v>
      </c>
      <c r="F47" s="37">
        <v>10</v>
      </c>
      <c r="G47" s="37">
        <v>15</v>
      </c>
      <c r="H47" s="30">
        <v>0</v>
      </c>
      <c r="I47" s="16">
        <v>94</v>
      </c>
      <c r="J47" s="17"/>
    </row>
    <row r="48" spans="1:10" ht="15" customHeight="1" x14ac:dyDescent="0.25">
      <c r="A48" s="44"/>
      <c r="B48" s="29" t="s">
        <v>61</v>
      </c>
      <c r="C48" s="37">
        <v>1</v>
      </c>
      <c r="D48" s="37">
        <v>12</v>
      </c>
      <c r="E48" s="37">
        <v>13</v>
      </c>
      <c r="F48" s="37">
        <v>18</v>
      </c>
      <c r="G48" s="37">
        <v>10</v>
      </c>
      <c r="H48" s="37">
        <v>17</v>
      </c>
      <c r="I48" s="16">
        <v>71</v>
      </c>
      <c r="J48" s="17"/>
    </row>
    <row r="49" spans="1:10" ht="15" customHeight="1" x14ac:dyDescent="0.25">
      <c r="A49" s="44"/>
      <c r="B49" s="28" t="s">
        <v>62</v>
      </c>
      <c r="C49" s="31">
        <v>7</v>
      </c>
      <c r="D49" s="31">
        <v>47</v>
      </c>
      <c r="E49" s="31">
        <v>41</v>
      </c>
      <c r="F49" s="31">
        <v>28</v>
      </c>
      <c r="G49" s="31">
        <v>25</v>
      </c>
      <c r="H49" s="31">
        <v>17</v>
      </c>
      <c r="I49" s="16">
        <v>165</v>
      </c>
      <c r="J49" s="17"/>
    </row>
    <row r="50" spans="1:10" ht="15" customHeight="1" x14ac:dyDescent="0.25">
      <c r="A50" s="44" t="s">
        <v>17</v>
      </c>
      <c r="B50" s="29" t="s">
        <v>60</v>
      </c>
      <c r="C50" s="37">
        <v>8</v>
      </c>
      <c r="D50" s="37">
        <v>79</v>
      </c>
      <c r="E50" s="37">
        <v>70</v>
      </c>
      <c r="F50" s="37">
        <v>18</v>
      </c>
      <c r="G50" s="37">
        <v>14</v>
      </c>
      <c r="H50" s="30">
        <v>0</v>
      </c>
      <c r="I50" s="16">
        <v>189</v>
      </c>
      <c r="J50" s="17"/>
    </row>
    <row r="51" spans="1:10" ht="15" customHeight="1" x14ac:dyDescent="0.25">
      <c r="A51" s="44"/>
      <c r="B51" s="29" t="s">
        <v>61</v>
      </c>
      <c r="C51" s="37">
        <v>7</v>
      </c>
      <c r="D51" s="37">
        <v>30</v>
      </c>
      <c r="E51" s="37">
        <v>47</v>
      </c>
      <c r="F51" s="37">
        <v>18</v>
      </c>
      <c r="G51" s="37">
        <v>9</v>
      </c>
      <c r="H51" s="37">
        <v>14</v>
      </c>
      <c r="I51" s="16">
        <v>125</v>
      </c>
      <c r="J51" s="17"/>
    </row>
    <row r="52" spans="1:10" ht="15" customHeight="1" x14ac:dyDescent="0.25">
      <c r="A52" s="44"/>
      <c r="B52" s="28" t="s">
        <v>62</v>
      </c>
      <c r="C52" s="31">
        <v>15</v>
      </c>
      <c r="D52" s="31">
        <v>109</v>
      </c>
      <c r="E52" s="31">
        <v>117</v>
      </c>
      <c r="F52" s="31">
        <v>36</v>
      </c>
      <c r="G52" s="31">
        <v>23</v>
      </c>
      <c r="H52" s="31">
        <v>14</v>
      </c>
      <c r="I52" s="16">
        <v>314</v>
      </c>
      <c r="J52" s="17"/>
    </row>
    <row r="53" spans="1:10" ht="15" customHeight="1" x14ac:dyDescent="0.25">
      <c r="A53" s="44" t="s">
        <v>18</v>
      </c>
      <c r="B53" s="29" t="s">
        <v>60</v>
      </c>
      <c r="C53" s="37">
        <v>4</v>
      </c>
      <c r="D53" s="37">
        <v>12</v>
      </c>
      <c r="E53" s="37">
        <v>14</v>
      </c>
      <c r="F53" s="37">
        <v>6</v>
      </c>
      <c r="G53" s="37">
        <v>9</v>
      </c>
      <c r="H53" s="30">
        <v>0</v>
      </c>
      <c r="I53" s="16">
        <v>45</v>
      </c>
      <c r="J53" s="17"/>
    </row>
    <row r="54" spans="1:10" ht="15" customHeight="1" x14ac:dyDescent="0.25">
      <c r="A54" s="44"/>
      <c r="B54" s="29" t="s">
        <v>61</v>
      </c>
      <c r="C54" s="37">
        <v>1</v>
      </c>
      <c r="D54" s="37">
        <v>4</v>
      </c>
      <c r="E54" s="37">
        <v>14</v>
      </c>
      <c r="F54" s="37">
        <v>11</v>
      </c>
      <c r="G54" s="37">
        <v>6</v>
      </c>
      <c r="H54" s="37">
        <v>9</v>
      </c>
      <c r="I54" s="16">
        <v>45</v>
      </c>
      <c r="J54" s="17"/>
    </row>
    <row r="55" spans="1:10" ht="15" customHeight="1" x14ac:dyDescent="0.25">
      <c r="A55" s="44"/>
      <c r="B55" s="28" t="s">
        <v>62</v>
      </c>
      <c r="C55" s="31">
        <v>5</v>
      </c>
      <c r="D55" s="31">
        <v>16</v>
      </c>
      <c r="E55" s="31">
        <v>28</v>
      </c>
      <c r="F55" s="31">
        <v>17</v>
      </c>
      <c r="G55" s="31">
        <v>15</v>
      </c>
      <c r="H55" s="31">
        <v>9</v>
      </c>
      <c r="I55" s="16">
        <v>90</v>
      </c>
      <c r="J55" s="17"/>
    </row>
    <row r="56" spans="1:10" ht="15" customHeight="1" x14ac:dyDescent="0.25">
      <c r="A56" s="44" t="s">
        <v>19</v>
      </c>
      <c r="B56" s="29" t="s">
        <v>60</v>
      </c>
      <c r="C56" s="37">
        <v>6</v>
      </c>
      <c r="D56" s="37">
        <v>25</v>
      </c>
      <c r="E56" s="37">
        <v>29</v>
      </c>
      <c r="F56" s="37">
        <v>27</v>
      </c>
      <c r="G56" s="37">
        <v>9</v>
      </c>
      <c r="H56" s="30">
        <v>0</v>
      </c>
      <c r="I56" s="16">
        <v>96</v>
      </c>
      <c r="J56" s="17"/>
    </row>
    <row r="57" spans="1:10" ht="15" customHeight="1" x14ac:dyDescent="0.25">
      <c r="A57" s="44"/>
      <c r="B57" s="29" t="s">
        <v>61</v>
      </c>
      <c r="C57" s="37">
        <v>3</v>
      </c>
      <c r="D57" s="37">
        <v>15</v>
      </c>
      <c r="E57" s="37">
        <v>13</v>
      </c>
      <c r="F57" s="37">
        <v>29</v>
      </c>
      <c r="G57" s="37">
        <v>15</v>
      </c>
      <c r="H57" s="37">
        <v>17</v>
      </c>
      <c r="I57" s="16">
        <v>92</v>
      </c>
      <c r="J57" s="17"/>
    </row>
    <row r="58" spans="1:10" ht="15" customHeight="1" x14ac:dyDescent="0.25">
      <c r="A58" s="44"/>
      <c r="B58" s="28" t="s">
        <v>62</v>
      </c>
      <c r="C58" s="31">
        <v>9</v>
      </c>
      <c r="D58" s="31">
        <v>40</v>
      </c>
      <c r="E58" s="31">
        <v>42</v>
      </c>
      <c r="F58" s="31">
        <v>56</v>
      </c>
      <c r="G58" s="31">
        <v>24</v>
      </c>
      <c r="H58" s="31">
        <v>17</v>
      </c>
      <c r="I58" s="16">
        <v>188</v>
      </c>
      <c r="J58" s="17"/>
    </row>
    <row r="59" spans="1:10" ht="15" customHeight="1" x14ac:dyDescent="0.25">
      <c r="A59" s="44" t="s">
        <v>20</v>
      </c>
      <c r="B59" s="29" t="s">
        <v>60</v>
      </c>
      <c r="C59" s="37">
        <v>13</v>
      </c>
      <c r="D59" s="37">
        <v>72</v>
      </c>
      <c r="E59" s="37">
        <v>57</v>
      </c>
      <c r="F59" s="37">
        <v>47</v>
      </c>
      <c r="G59" s="37">
        <v>21</v>
      </c>
      <c r="H59" s="30">
        <v>0</v>
      </c>
      <c r="I59" s="16">
        <v>210</v>
      </c>
      <c r="J59" s="17"/>
    </row>
    <row r="60" spans="1:10" ht="15" customHeight="1" x14ac:dyDescent="0.25">
      <c r="A60" s="44"/>
      <c r="B60" s="29" t="s">
        <v>61</v>
      </c>
      <c r="C60" s="37">
        <v>3</v>
      </c>
      <c r="D60" s="37">
        <v>23</v>
      </c>
      <c r="E60" s="37">
        <v>31</v>
      </c>
      <c r="F60" s="37">
        <v>54</v>
      </c>
      <c r="G60" s="37">
        <v>14</v>
      </c>
      <c r="H60" s="37">
        <v>27</v>
      </c>
      <c r="I60" s="16">
        <v>152</v>
      </c>
      <c r="J60" s="17"/>
    </row>
    <row r="61" spans="1:10" ht="15" customHeight="1" x14ac:dyDescent="0.25">
      <c r="A61" s="44"/>
      <c r="B61" s="28" t="s">
        <v>62</v>
      </c>
      <c r="C61" s="31">
        <v>16</v>
      </c>
      <c r="D61" s="31">
        <v>95</v>
      </c>
      <c r="E61" s="31">
        <v>88</v>
      </c>
      <c r="F61" s="31">
        <v>101</v>
      </c>
      <c r="G61" s="31">
        <v>35</v>
      </c>
      <c r="H61" s="31">
        <v>27</v>
      </c>
      <c r="I61" s="16">
        <v>362</v>
      </c>
      <c r="J61" s="17"/>
    </row>
    <row r="62" spans="1:10" ht="15" customHeight="1" x14ac:dyDescent="0.25">
      <c r="A62" s="44" t="s">
        <v>21</v>
      </c>
      <c r="B62" s="29" t="s">
        <v>60</v>
      </c>
      <c r="C62" s="37">
        <v>1</v>
      </c>
      <c r="D62" s="37">
        <v>8</v>
      </c>
      <c r="E62" s="37">
        <v>6</v>
      </c>
      <c r="F62" s="37">
        <v>4</v>
      </c>
      <c r="G62" s="37">
        <v>1</v>
      </c>
      <c r="H62" s="30">
        <v>0</v>
      </c>
      <c r="I62" s="16">
        <v>20</v>
      </c>
      <c r="J62" s="17"/>
    </row>
    <row r="63" spans="1:10" ht="15" customHeight="1" x14ac:dyDescent="0.25">
      <c r="A63" s="44"/>
      <c r="B63" s="29" t="s">
        <v>61</v>
      </c>
      <c r="C63" s="37">
        <v>2</v>
      </c>
      <c r="D63" s="37">
        <v>1</v>
      </c>
      <c r="E63" s="37">
        <v>3</v>
      </c>
      <c r="F63" s="37">
        <v>2</v>
      </c>
      <c r="G63" s="37">
        <v>0</v>
      </c>
      <c r="H63" s="37">
        <v>6</v>
      </c>
      <c r="I63" s="16">
        <v>14</v>
      </c>
      <c r="J63" s="17"/>
    </row>
    <row r="64" spans="1:10" ht="15" customHeight="1" x14ac:dyDescent="0.25">
      <c r="A64" s="44"/>
      <c r="B64" s="28" t="s">
        <v>62</v>
      </c>
      <c r="C64" s="31">
        <v>3</v>
      </c>
      <c r="D64" s="31">
        <v>9</v>
      </c>
      <c r="E64" s="31">
        <v>9</v>
      </c>
      <c r="F64" s="31">
        <v>6</v>
      </c>
      <c r="G64" s="31">
        <v>1</v>
      </c>
      <c r="H64" s="31">
        <v>6</v>
      </c>
      <c r="I64" s="16">
        <v>34</v>
      </c>
      <c r="J64" s="17"/>
    </row>
    <row r="65" spans="1:10" ht="15" customHeight="1" x14ac:dyDescent="0.25">
      <c r="A65" s="44" t="s">
        <v>22</v>
      </c>
      <c r="B65" s="29" t="s">
        <v>60</v>
      </c>
      <c r="C65" s="37">
        <v>15</v>
      </c>
      <c r="D65" s="37">
        <v>42</v>
      </c>
      <c r="E65" s="37">
        <v>37</v>
      </c>
      <c r="F65" s="37">
        <v>26</v>
      </c>
      <c r="G65" s="37">
        <v>16</v>
      </c>
      <c r="H65" s="30">
        <v>0</v>
      </c>
      <c r="I65" s="16">
        <v>136</v>
      </c>
      <c r="J65" s="17"/>
    </row>
    <row r="66" spans="1:10" ht="15" customHeight="1" x14ac:dyDescent="0.25">
      <c r="A66" s="44"/>
      <c r="B66" s="29" t="s">
        <v>61</v>
      </c>
      <c r="C66" s="37">
        <v>5</v>
      </c>
      <c r="D66" s="37">
        <v>20</v>
      </c>
      <c r="E66" s="37">
        <v>20</v>
      </c>
      <c r="F66" s="37">
        <v>16</v>
      </c>
      <c r="G66" s="37">
        <v>10</v>
      </c>
      <c r="H66" s="37">
        <v>25</v>
      </c>
      <c r="I66" s="16">
        <v>96</v>
      </c>
      <c r="J66" s="17"/>
    </row>
    <row r="67" spans="1:10" ht="15" customHeight="1" x14ac:dyDescent="0.25">
      <c r="A67" s="44"/>
      <c r="B67" s="28" t="s">
        <v>62</v>
      </c>
      <c r="C67" s="31">
        <v>20</v>
      </c>
      <c r="D67" s="31">
        <v>62</v>
      </c>
      <c r="E67" s="31">
        <v>57</v>
      </c>
      <c r="F67" s="31">
        <v>42</v>
      </c>
      <c r="G67" s="31">
        <v>26</v>
      </c>
      <c r="H67" s="31">
        <v>25</v>
      </c>
      <c r="I67" s="16">
        <v>232</v>
      </c>
      <c r="J67" s="17"/>
    </row>
    <row r="68" spans="1:10" ht="15" customHeight="1" x14ac:dyDescent="0.25">
      <c r="A68" s="44" t="s">
        <v>23</v>
      </c>
      <c r="B68" s="29" t="s">
        <v>60</v>
      </c>
      <c r="C68" s="37">
        <v>6</v>
      </c>
      <c r="D68" s="37">
        <v>51</v>
      </c>
      <c r="E68" s="37">
        <v>43</v>
      </c>
      <c r="F68" s="37">
        <v>24</v>
      </c>
      <c r="G68" s="37">
        <v>18</v>
      </c>
      <c r="H68" s="30">
        <v>0</v>
      </c>
      <c r="I68" s="16">
        <v>142</v>
      </c>
      <c r="J68" s="17"/>
    </row>
    <row r="69" spans="1:10" ht="15" customHeight="1" x14ac:dyDescent="0.25">
      <c r="A69" s="44"/>
      <c r="B69" s="29" t="s">
        <v>61</v>
      </c>
      <c r="C69" s="37">
        <v>6</v>
      </c>
      <c r="D69" s="37">
        <v>13</v>
      </c>
      <c r="E69" s="37">
        <v>18</v>
      </c>
      <c r="F69" s="37">
        <v>26</v>
      </c>
      <c r="G69" s="37">
        <v>12</v>
      </c>
      <c r="H69" s="37">
        <v>22</v>
      </c>
      <c r="I69" s="16">
        <v>97</v>
      </c>
      <c r="J69" s="17"/>
    </row>
    <row r="70" spans="1:10" ht="15" customHeight="1" x14ac:dyDescent="0.25">
      <c r="A70" s="44"/>
      <c r="B70" s="28" t="s">
        <v>62</v>
      </c>
      <c r="C70" s="31">
        <v>12</v>
      </c>
      <c r="D70" s="31">
        <v>64</v>
      </c>
      <c r="E70" s="31">
        <v>61</v>
      </c>
      <c r="F70" s="31">
        <v>50</v>
      </c>
      <c r="G70" s="31">
        <v>30</v>
      </c>
      <c r="H70" s="31">
        <v>22</v>
      </c>
      <c r="I70" s="16">
        <v>239</v>
      </c>
      <c r="J70" s="17"/>
    </row>
    <row r="71" spans="1:10" ht="15" customHeight="1" x14ac:dyDescent="0.25">
      <c r="A71" s="44" t="s">
        <v>24</v>
      </c>
      <c r="B71" s="29" t="s">
        <v>60</v>
      </c>
      <c r="C71" s="37">
        <v>1</v>
      </c>
      <c r="D71" s="37">
        <v>10</v>
      </c>
      <c r="E71" s="37">
        <v>10</v>
      </c>
      <c r="F71" s="37">
        <v>2</v>
      </c>
      <c r="G71" s="37">
        <v>2</v>
      </c>
      <c r="H71" s="30">
        <v>0</v>
      </c>
      <c r="I71" s="16">
        <v>25</v>
      </c>
      <c r="J71" s="17"/>
    </row>
    <row r="72" spans="1:10" ht="15" customHeight="1" x14ac:dyDescent="0.25">
      <c r="A72" s="44"/>
      <c r="B72" s="29" t="s">
        <v>61</v>
      </c>
      <c r="C72" s="37">
        <v>3</v>
      </c>
      <c r="D72" s="37">
        <v>7</v>
      </c>
      <c r="E72" s="37">
        <v>9</v>
      </c>
      <c r="F72" s="37">
        <v>12</v>
      </c>
      <c r="G72" s="37">
        <v>8</v>
      </c>
      <c r="H72" s="37">
        <v>8</v>
      </c>
      <c r="I72" s="16">
        <v>47</v>
      </c>
      <c r="J72" s="17"/>
    </row>
    <row r="73" spans="1:10" ht="15" customHeight="1" x14ac:dyDescent="0.25">
      <c r="A73" s="44"/>
      <c r="B73" s="28" t="s">
        <v>62</v>
      </c>
      <c r="C73" s="31">
        <v>4</v>
      </c>
      <c r="D73" s="31">
        <v>17</v>
      </c>
      <c r="E73" s="31">
        <v>19</v>
      </c>
      <c r="F73" s="31">
        <v>14</v>
      </c>
      <c r="G73" s="31">
        <v>10</v>
      </c>
      <c r="H73" s="31">
        <v>8</v>
      </c>
      <c r="I73" s="16">
        <v>72</v>
      </c>
      <c r="J73" s="17"/>
    </row>
    <row r="74" spans="1:10" ht="15" customHeight="1" x14ac:dyDescent="0.25">
      <c r="A74" s="44" t="s">
        <v>25</v>
      </c>
      <c r="B74" s="29" t="s">
        <v>60</v>
      </c>
      <c r="C74" s="37">
        <v>4</v>
      </c>
      <c r="D74" s="37">
        <v>28</v>
      </c>
      <c r="E74" s="37">
        <v>17</v>
      </c>
      <c r="F74" s="37">
        <v>10</v>
      </c>
      <c r="G74" s="37">
        <v>6</v>
      </c>
      <c r="H74" s="30">
        <v>0</v>
      </c>
      <c r="I74" s="16">
        <v>65</v>
      </c>
      <c r="J74" s="17"/>
    </row>
    <row r="75" spans="1:10" ht="15" customHeight="1" x14ac:dyDescent="0.25">
      <c r="A75" s="44"/>
      <c r="B75" s="29" t="s">
        <v>61</v>
      </c>
      <c r="C75" s="37">
        <v>5</v>
      </c>
      <c r="D75" s="37">
        <v>10</v>
      </c>
      <c r="E75" s="37">
        <v>21</v>
      </c>
      <c r="F75" s="37">
        <v>17</v>
      </c>
      <c r="G75" s="37">
        <v>7</v>
      </c>
      <c r="H75" s="37">
        <v>9</v>
      </c>
      <c r="I75" s="16">
        <v>69</v>
      </c>
      <c r="J75" s="17"/>
    </row>
    <row r="76" spans="1:10" ht="15" customHeight="1" x14ac:dyDescent="0.25">
      <c r="A76" s="44"/>
      <c r="B76" s="28" t="s">
        <v>62</v>
      </c>
      <c r="C76" s="31">
        <v>9</v>
      </c>
      <c r="D76" s="31">
        <v>38</v>
      </c>
      <c r="E76" s="31">
        <v>38</v>
      </c>
      <c r="F76" s="31">
        <v>27</v>
      </c>
      <c r="G76" s="31">
        <v>13</v>
      </c>
      <c r="H76" s="31">
        <v>9</v>
      </c>
      <c r="I76" s="16">
        <v>134</v>
      </c>
      <c r="J76" s="17"/>
    </row>
    <row r="77" spans="1:10" ht="15" customHeight="1" x14ac:dyDescent="0.25">
      <c r="A77" s="44" t="s">
        <v>26</v>
      </c>
      <c r="B77" s="29" t="s">
        <v>60</v>
      </c>
      <c r="C77" s="37">
        <v>23</v>
      </c>
      <c r="D77" s="37">
        <v>110</v>
      </c>
      <c r="E77" s="37">
        <v>85</v>
      </c>
      <c r="F77" s="37">
        <v>55</v>
      </c>
      <c r="G77" s="37">
        <v>33</v>
      </c>
      <c r="H77" s="30">
        <v>0</v>
      </c>
      <c r="I77" s="16">
        <v>306</v>
      </c>
      <c r="J77" s="17"/>
    </row>
    <row r="78" spans="1:10" ht="15" customHeight="1" x14ac:dyDescent="0.25">
      <c r="A78" s="44"/>
      <c r="B78" s="29" t="s">
        <v>61</v>
      </c>
      <c r="C78" s="37">
        <v>15</v>
      </c>
      <c r="D78" s="37">
        <v>38</v>
      </c>
      <c r="E78" s="37">
        <v>47</v>
      </c>
      <c r="F78" s="37">
        <v>54</v>
      </c>
      <c r="G78" s="37">
        <v>28</v>
      </c>
      <c r="H78" s="37">
        <v>54</v>
      </c>
      <c r="I78" s="16">
        <v>236</v>
      </c>
      <c r="J78" s="17"/>
    </row>
    <row r="79" spans="1:10" ht="15" customHeight="1" x14ac:dyDescent="0.25">
      <c r="A79" s="44"/>
      <c r="B79" s="28" t="s">
        <v>62</v>
      </c>
      <c r="C79" s="31">
        <v>38</v>
      </c>
      <c r="D79" s="31">
        <v>148</v>
      </c>
      <c r="E79" s="31">
        <v>132</v>
      </c>
      <c r="F79" s="31">
        <v>109</v>
      </c>
      <c r="G79" s="31">
        <v>61</v>
      </c>
      <c r="H79" s="31">
        <v>54</v>
      </c>
      <c r="I79" s="16">
        <v>542</v>
      </c>
      <c r="J79" s="17"/>
    </row>
    <row r="80" spans="1:10" ht="15" customHeight="1" x14ac:dyDescent="0.25">
      <c r="A80" s="44" t="s">
        <v>27</v>
      </c>
      <c r="B80" s="29" t="s">
        <v>60</v>
      </c>
      <c r="C80" s="37">
        <v>15</v>
      </c>
      <c r="D80" s="37">
        <v>74</v>
      </c>
      <c r="E80" s="37">
        <v>83</v>
      </c>
      <c r="F80" s="37">
        <v>34</v>
      </c>
      <c r="G80" s="37">
        <v>17</v>
      </c>
      <c r="H80" s="30">
        <v>0</v>
      </c>
      <c r="I80" s="16">
        <v>223</v>
      </c>
      <c r="J80" s="17"/>
    </row>
    <row r="81" spans="1:10" ht="15" customHeight="1" x14ac:dyDescent="0.25">
      <c r="A81" s="44"/>
      <c r="B81" s="29" t="s">
        <v>61</v>
      </c>
      <c r="C81" s="37">
        <v>7</v>
      </c>
      <c r="D81" s="37">
        <v>26</v>
      </c>
      <c r="E81" s="37">
        <v>27</v>
      </c>
      <c r="F81" s="37">
        <v>27</v>
      </c>
      <c r="G81" s="37">
        <v>9</v>
      </c>
      <c r="H81" s="37">
        <v>18</v>
      </c>
      <c r="I81" s="16">
        <v>114</v>
      </c>
      <c r="J81" s="17"/>
    </row>
    <row r="82" spans="1:10" ht="15" customHeight="1" x14ac:dyDescent="0.25">
      <c r="A82" s="44"/>
      <c r="B82" s="28" t="s">
        <v>62</v>
      </c>
      <c r="C82" s="31">
        <v>22</v>
      </c>
      <c r="D82" s="31">
        <v>100</v>
      </c>
      <c r="E82" s="31">
        <v>110</v>
      </c>
      <c r="F82" s="31">
        <v>61</v>
      </c>
      <c r="G82" s="31">
        <v>26</v>
      </c>
      <c r="H82" s="31">
        <v>18</v>
      </c>
      <c r="I82" s="16">
        <v>337</v>
      </c>
      <c r="J82" s="17"/>
    </row>
    <row r="83" spans="1:10" ht="15" customHeight="1" x14ac:dyDescent="0.25">
      <c r="A83" s="44" t="s">
        <v>28</v>
      </c>
      <c r="B83" s="29" t="s">
        <v>60</v>
      </c>
      <c r="C83" s="37">
        <v>0</v>
      </c>
      <c r="D83" s="37">
        <v>7</v>
      </c>
      <c r="E83" s="37">
        <v>7</v>
      </c>
      <c r="F83" s="37">
        <v>3</v>
      </c>
      <c r="G83" s="37">
        <v>2</v>
      </c>
      <c r="H83" s="30">
        <v>0</v>
      </c>
      <c r="I83" s="16">
        <v>19</v>
      </c>
      <c r="J83" s="17"/>
    </row>
    <row r="84" spans="1:10" ht="15" customHeight="1" x14ac:dyDescent="0.25">
      <c r="A84" s="44"/>
      <c r="B84" s="29" t="s">
        <v>61</v>
      </c>
      <c r="C84" s="37">
        <v>1</v>
      </c>
      <c r="D84" s="37">
        <v>2</v>
      </c>
      <c r="E84" s="37">
        <v>4</v>
      </c>
      <c r="F84" s="37">
        <v>3</v>
      </c>
      <c r="G84" s="37">
        <v>1</v>
      </c>
      <c r="H84" s="37">
        <v>6</v>
      </c>
      <c r="I84" s="16">
        <v>17</v>
      </c>
      <c r="J84" s="17"/>
    </row>
    <row r="85" spans="1:10" ht="15" customHeight="1" x14ac:dyDescent="0.25">
      <c r="A85" s="44"/>
      <c r="B85" s="28" t="s">
        <v>62</v>
      </c>
      <c r="C85" s="31">
        <v>1</v>
      </c>
      <c r="D85" s="31">
        <v>9</v>
      </c>
      <c r="E85" s="31">
        <v>11</v>
      </c>
      <c r="F85" s="31">
        <v>6</v>
      </c>
      <c r="G85" s="31">
        <v>3</v>
      </c>
      <c r="H85" s="31">
        <v>6</v>
      </c>
      <c r="I85" s="16">
        <v>36</v>
      </c>
      <c r="J85" s="17"/>
    </row>
    <row r="86" spans="1:10" ht="15" customHeight="1" x14ac:dyDescent="0.25">
      <c r="A86" s="44" t="s">
        <v>29</v>
      </c>
      <c r="B86" s="29" t="s">
        <v>60</v>
      </c>
      <c r="C86" s="37">
        <v>21</v>
      </c>
      <c r="D86" s="37">
        <v>59</v>
      </c>
      <c r="E86" s="37">
        <v>39</v>
      </c>
      <c r="F86" s="37">
        <v>26</v>
      </c>
      <c r="G86" s="37">
        <v>27</v>
      </c>
      <c r="H86" s="30">
        <v>0</v>
      </c>
      <c r="I86" s="16">
        <v>172</v>
      </c>
      <c r="J86" s="17"/>
    </row>
    <row r="87" spans="1:10" ht="15" customHeight="1" x14ac:dyDescent="0.25">
      <c r="A87" s="44"/>
      <c r="B87" s="29" t="s">
        <v>61</v>
      </c>
      <c r="C87" s="37">
        <v>10</v>
      </c>
      <c r="D87" s="37">
        <v>32</v>
      </c>
      <c r="E87" s="37">
        <v>30</v>
      </c>
      <c r="F87" s="37">
        <v>36</v>
      </c>
      <c r="G87" s="37">
        <v>24</v>
      </c>
      <c r="H87" s="37">
        <v>40</v>
      </c>
      <c r="I87" s="16">
        <v>172</v>
      </c>
      <c r="J87" s="17"/>
    </row>
    <row r="88" spans="1:10" ht="15" customHeight="1" x14ac:dyDescent="0.25">
      <c r="A88" s="44"/>
      <c r="B88" s="28" t="s">
        <v>62</v>
      </c>
      <c r="C88" s="31">
        <v>31</v>
      </c>
      <c r="D88" s="31">
        <v>91</v>
      </c>
      <c r="E88" s="31">
        <v>69</v>
      </c>
      <c r="F88" s="31">
        <v>62</v>
      </c>
      <c r="G88" s="31">
        <v>51</v>
      </c>
      <c r="H88" s="31">
        <v>40</v>
      </c>
      <c r="I88" s="16">
        <v>344</v>
      </c>
      <c r="J88" s="17"/>
    </row>
    <row r="89" spans="1:10" ht="15" customHeight="1" x14ac:dyDescent="0.25">
      <c r="A89" s="44" t="s">
        <v>30</v>
      </c>
      <c r="B89" s="29" t="s">
        <v>60</v>
      </c>
      <c r="C89" s="37">
        <v>15</v>
      </c>
      <c r="D89" s="37">
        <v>63</v>
      </c>
      <c r="E89" s="37">
        <v>57</v>
      </c>
      <c r="F89" s="37">
        <v>24</v>
      </c>
      <c r="G89" s="37">
        <v>25</v>
      </c>
      <c r="H89" s="30">
        <v>0</v>
      </c>
      <c r="I89" s="16">
        <v>184</v>
      </c>
      <c r="J89" s="17"/>
    </row>
    <row r="90" spans="1:10" ht="15" customHeight="1" x14ac:dyDescent="0.25">
      <c r="A90" s="44"/>
      <c r="B90" s="29" t="s">
        <v>61</v>
      </c>
      <c r="C90" s="37">
        <v>9</v>
      </c>
      <c r="D90" s="37">
        <v>31</v>
      </c>
      <c r="E90" s="37">
        <v>38</v>
      </c>
      <c r="F90" s="37">
        <v>37</v>
      </c>
      <c r="G90" s="37">
        <v>27</v>
      </c>
      <c r="H90" s="37">
        <v>36</v>
      </c>
      <c r="I90" s="16">
        <v>178</v>
      </c>
      <c r="J90" s="17"/>
    </row>
    <row r="91" spans="1:10" ht="15" customHeight="1" x14ac:dyDescent="0.25">
      <c r="A91" s="44"/>
      <c r="B91" s="28" t="s">
        <v>62</v>
      </c>
      <c r="C91" s="31">
        <v>24</v>
      </c>
      <c r="D91" s="31">
        <v>94</v>
      </c>
      <c r="E91" s="31">
        <v>95</v>
      </c>
      <c r="F91" s="31">
        <v>61</v>
      </c>
      <c r="G91" s="31">
        <v>52</v>
      </c>
      <c r="H91" s="31">
        <v>36</v>
      </c>
      <c r="I91" s="16">
        <v>362</v>
      </c>
      <c r="J91" s="17"/>
    </row>
    <row r="92" spans="1:10" ht="15" customHeight="1" x14ac:dyDescent="0.25">
      <c r="A92" s="44" t="s">
        <v>31</v>
      </c>
      <c r="B92" s="29" t="s">
        <v>60</v>
      </c>
      <c r="C92" s="37">
        <v>11</v>
      </c>
      <c r="D92" s="37">
        <v>13</v>
      </c>
      <c r="E92" s="37">
        <v>14</v>
      </c>
      <c r="F92" s="37">
        <v>7</v>
      </c>
      <c r="G92" s="37">
        <v>3</v>
      </c>
      <c r="H92" s="30">
        <v>0</v>
      </c>
      <c r="I92" s="16">
        <v>48</v>
      </c>
      <c r="J92" s="17"/>
    </row>
    <row r="93" spans="1:10" ht="15" customHeight="1" x14ac:dyDescent="0.25">
      <c r="A93" s="44"/>
      <c r="B93" s="29" t="s">
        <v>61</v>
      </c>
      <c r="C93" s="37">
        <v>3</v>
      </c>
      <c r="D93" s="37">
        <v>6</v>
      </c>
      <c r="E93" s="37">
        <v>8</v>
      </c>
      <c r="F93" s="37">
        <v>6</v>
      </c>
      <c r="G93" s="37">
        <v>7</v>
      </c>
      <c r="H93" s="37">
        <v>4</v>
      </c>
      <c r="I93" s="16">
        <v>34</v>
      </c>
      <c r="J93" s="17"/>
    </row>
    <row r="94" spans="1:10" ht="15" customHeight="1" x14ac:dyDescent="0.25">
      <c r="A94" s="44"/>
      <c r="B94" s="28" t="s">
        <v>62</v>
      </c>
      <c r="C94" s="31">
        <v>14</v>
      </c>
      <c r="D94" s="31">
        <v>19</v>
      </c>
      <c r="E94" s="31">
        <v>22</v>
      </c>
      <c r="F94" s="31">
        <v>13</v>
      </c>
      <c r="G94" s="31">
        <v>10</v>
      </c>
      <c r="H94" s="31">
        <v>4</v>
      </c>
      <c r="I94" s="16">
        <v>82</v>
      </c>
      <c r="J94" s="17"/>
    </row>
    <row r="95" spans="1:10" ht="15" customHeight="1" x14ac:dyDescent="0.25">
      <c r="A95" s="44" t="s">
        <v>32</v>
      </c>
      <c r="B95" s="29" t="s">
        <v>60</v>
      </c>
      <c r="C95" s="37">
        <v>0</v>
      </c>
      <c r="D95" s="37">
        <v>5</v>
      </c>
      <c r="E95" s="37">
        <v>7</v>
      </c>
      <c r="F95" s="37">
        <v>3</v>
      </c>
      <c r="G95" s="37">
        <v>2</v>
      </c>
      <c r="H95" s="30">
        <v>0</v>
      </c>
      <c r="I95" s="16">
        <v>17</v>
      </c>
      <c r="J95" s="17"/>
    </row>
    <row r="96" spans="1:10" ht="15" customHeight="1" x14ac:dyDescent="0.25">
      <c r="A96" s="44"/>
      <c r="B96" s="29" t="s">
        <v>61</v>
      </c>
      <c r="C96" s="37">
        <v>1</v>
      </c>
      <c r="D96" s="37">
        <v>4</v>
      </c>
      <c r="E96" s="37">
        <v>4</v>
      </c>
      <c r="F96" s="37">
        <v>2</v>
      </c>
      <c r="G96" s="37">
        <v>1</v>
      </c>
      <c r="H96" s="37">
        <v>1</v>
      </c>
      <c r="I96" s="16">
        <v>13</v>
      </c>
      <c r="J96" s="17"/>
    </row>
    <row r="97" spans="1:10" ht="15" customHeight="1" x14ac:dyDescent="0.25">
      <c r="A97" s="44"/>
      <c r="B97" s="28" t="s">
        <v>62</v>
      </c>
      <c r="C97" s="31">
        <v>1</v>
      </c>
      <c r="D97" s="31">
        <v>9</v>
      </c>
      <c r="E97" s="31">
        <v>11</v>
      </c>
      <c r="F97" s="31">
        <v>5</v>
      </c>
      <c r="G97" s="31">
        <v>3</v>
      </c>
      <c r="H97" s="31">
        <v>1</v>
      </c>
      <c r="I97" s="16">
        <v>30</v>
      </c>
      <c r="J97" s="17"/>
    </row>
    <row r="98" spans="1:10" ht="15" customHeight="1" x14ac:dyDescent="0.25">
      <c r="A98" s="44" t="s">
        <v>33</v>
      </c>
      <c r="B98" s="29" t="s">
        <v>60</v>
      </c>
      <c r="C98" s="37">
        <v>6</v>
      </c>
      <c r="D98" s="37">
        <v>19</v>
      </c>
      <c r="E98" s="37">
        <v>27</v>
      </c>
      <c r="F98" s="37">
        <v>23</v>
      </c>
      <c r="G98" s="37">
        <v>5</v>
      </c>
      <c r="H98" s="30">
        <v>0</v>
      </c>
      <c r="I98" s="16">
        <v>80</v>
      </c>
      <c r="J98" s="17"/>
    </row>
    <row r="99" spans="1:10" ht="15" customHeight="1" x14ac:dyDescent="0.25">
      <c r="A99" s="44"/>
      <c r="B99" s="29" t="s">
        <v>61</v>
      </c>
      <c r="C99" s="37">
        <v>2</v>
      </c>
      <c r="D99" s="37">
        <v>11</v>
      </c>
      <c r="E99" s="37">
        <v>13</v>
      </c>
      <c r="F99" s="37">
        <v>11</v>
      </c>
      <c r="G99" s="37">
        <v>9</v>
      </c>
      <c r="H99" s="37">
        <v>7</v>
      </c>
      <c r="I99" s="16">
        <v>53</v>
      </c>
      <c r="J99" s="17"/>
    </row>
    <row r="100" spans="1:10" ht="15" customHeight="1" x14ac:dyDescent="0.25">
      <c r="A100" s="44"/>
      <c r="B100" s="28" t="s">
        <v>62</v>
      </c>
      <c r="C100" s="31">
        <v>8</v>
      </c>
      <c r="D100" s="31">
        <v>30</v>
      </c>
      <c r="E100" s="31">
        <v>40</v>
      </c>
      <c r="F100" s="31">
        <v>34</v>
      </c>
      <c r="G100" s="31">
        <v>14</v>
      </c>
      <c r="H100" s="31">
        <v>7</v>
      </c>
      <c r="I100" s="16">
        <v>133</v>
      </c>
      <c r="J100" s="17"/>
    </row>
    <row r="101" spans="1:10" ht="15" customHeight="1" x14ac:dyDescent="0.25">
      <c r="A101" s="44" t="s">
        <v>34</v>
      </c>
      <c r="B101" s="29" t="s">
        <v>60</v>
      </c>
      <c r="C101" s="37">
        <v>9</v>
      </c>
      <c r="D101" s="37">
        <v>25</v>
      </c>
      <c r="E101" s="37">
        <v>31</v>
      </c>
      <c r="F101" s="37">
        <v>20</v>
      </c>
      <c r="G101" s="37">
        <v>4</v>
      </c>
      <c r="H101" s="37">
        <v>0</v>
      </c>
      <c r="I101" s="16">
        <v>89</v>
      </c>
      <c r="J101" s="17"/>
    </row>
    <row r="102" spans="1:10" ht="15" customHeight="1" x14ac:dyDescent="0.25">
      <c r="A102" s="44"/>
      <c r="B102" s="29" t="s">
        <v>61</v>
      </c>
      <c r="C102" s="37">
        <v>3</v>
      </c>
      <c r="D102" s="37">
        <v>9</v>
      </c>
      <c r="E102" s="37">
        <v>15</v>
      </c>
      <c r="F102" s="37">
        <v>17</v>
      </c>
      <c r="G102" s="37">
        <v>5</v>
      </c>
      <c r="H102" s="37">
        <v>8</v>
      </c>
      <c r="I102" s="16">
        <v>57</v>
      </c>
      <c r="J102" s="17"/>
    </row>
    <row r="103" spans="1:10" ht="15" customHeight="1" x14ac:dyDescent="0.25">
      <c r="A103" s="44"/>
      <c r="B103" s="28" t="s">
        <v>62</v>
      </c>
      <c r="C103" s="31">
        <v>12</v>
      </c>
      <c r="D103" s="31">
        <v>34</v>
      </c>
      <c r="E103" s="31">
        <v>46</v>
      </c>
      <c r="F103" s="31">
        <v>37</v>
      </c>
      <c r="G103" s="31">
        <v>9</v>
      </c>
      <c r="H103" s="31">
        <v>8</v>
      </c>
      <c r="I103" s="16">
        <v>146</v>
      </c>
      <c r="J103" s="17"/>
    </row>
    <row r="104" spans="1:10" ht="15" customHeight="1" x14ac:dyDescent="0.25">
      <c r="A104" s="44" t="s">
        <v>63</v>
      </c>
      <c r="B104" s="29" t="s">
        <v>60</v>
      </c>
      <c r="C104" s="37">
        <v>8</v>
      </c>
      <c r="D104" s="37">
        <v>37</v>
      </c>
      <c r="E104" s="37">
        <v>25</v>
      </c>
      <c r="F104" s="37">
        <v>24</v>
      </c>
      <c r="G104" s="37">
        <v>15</v>
      </c>
      <c r="H104" s="30">
        <v>0</v>
      </c>
      <c r="I104" s="16">
        <v>109</v>
      </c>
      <c r="J104" s="17"/>
    </row>
    <row r="105" spans="1:10" ht="15" customHeight="1" x14ac:dyDescent="0.25">
      <c r="A105" s="44"/>
      <c r="B105" s="29" t="s">
        <v>61</v>
      </c>
      <c r="C105" s="37">
        <v>5</v>
      </c>
      <c r="D105" s="37">
        <v>14</v>
      </c>
      <c r="E105" s="37">
        <v>24</v>
      </c>
      <c r="F105" s="37">
        <v>28</v>
      </c>
      <c r="G105" s="37">
        <v>13</v>
      </c>
      <c r="H105" s="37">
        <v>21</v>
      </c>
      <c r="I105" s="16">
        <v>105</v>
      </c>
      <c r="J105" s="17"/>
    </row>
    <row r="106" spans="1:10" ht="15" customHeight="1" x14ac:dyDescent="0.25">
      <c r="A106" s="44"/>
      <c r="B106" s="28" t="s">
        <v>62</v>
      </c>
      <c r="C106" s="31">
        <v>13</v>
      </c>
      <c r="D106" s="31">
        <v>51</v>
      </c>
      <c r="E106" s="31">
        <v>49</v>
      </c>
      <c r="F106" s="31">
        <v>52</v>
      </c>
      <c r="G106" s="31">
        <v>28</v>
      </c>
      <c r="H106" s="31">
        <v>21</v>
      </c>
      <c r="I106" s="16">
        <v>214</v>
      </c>
      <c r="J106" s="17"/>
    </row>
    <row r="107" spans="1:10" x14ac:dyDescent="0.25">
      <c r="A107" s="18"/>
      <c r="B107" s="19"/>
      <c r="C107" s="20"/>
      <c r="D107" s="20"/>
      <c r="E107" s="20"/>
      <c r="F107" s="20"/>
      <c r="G107" s="20"/>
      <c r="H107" s="20"/>
      <c r="I107" s="20"/>
    </row>
    <row r="108" spans="1:10" ht="33" customHeight="1" x14ac:dyDescent="0.25">
      <c r="A108" s="32" t="s">
        <v>35</v>
      </c>
      <c r="B108" s="32" t="s">
        <v>2</v>
      </c>
      <c r="C108" s="38">
        <f t="shared" ref="C108:I108" si="0">C7+C10+C13+C16+C22+C25+C28+C31+C34+C37+C40++C43+C46+C49+C52+C58+C61+C64+C67+C70+C73+C76+C79+C85+C91+C94+C97+C100+C103+C106+C19+C55+C82+C88</f>
        <v>447</v>
      </c>
      <c r="D108" s="38">
        <f t="shared" si="0"/>
        <v>1825</v>
      </c>
      <c r="E108" s="38">
        <f t="shared" si="0"/>
        <v>1772</v>
      </c>
      <c r="F108" s="38">
        <f t="shared" si="0"/>
        <v>1210</v>
      </c>
      <c r="G108" s="38">
        <f t="shared" si="0"/>
        <v>759</v>
      </c>
      <c r="H108" s="38">
        <f t="shared" si="0"/>
        <v>539</v>
      </c>
      <c r="I108" s="38">
        <f t="shared" si="0"/>
        <v>6552</v>
      </c>
    </row>
    <row r="109" spans="1:10" x14ac:dyDescent="0.25">
      <c r="A109" s="48" t="s">
        <v>67</v>
      </c>
      <c r="B109" s="48"/>
      <c r="C109" s="48"/>
      <c r="D109" s="48"/>
      <c r="E109" s="48"/>
      <c r="F109" s="48"/>
      <c r="G109" s="48"/>
      <c r="H109" s="48"/>
      <c r="I109" s="48"/>
    </row>
    <row r="111" spans="1:10" ht="19.5" customHeight="1" x14ac:dyDescent="0.25">
      <c r="B111" s="33" t="s">
        <v>47</v>
      </c>
      <c r="C111" s="33" t="s">
        <v>49</v>
      </c>
      <c r="D111" s="33" t="s">
        <v>50</v>
      </c>
      <c r="E111" s="33" t="s">
        <v>51</v>
      </c>
      <c r="G111" s="40" t="s">
        <v>52</v>
      </c>
    </row>
    <row r="112" spans="1:10" ht="19.5" customHeight="1" x14ac:dyDescent="0.25">
      <c r="B112" s="34" t="s">
        <v>36</v>
      </c>
      <c r="C112" s="21">
        <f t="shared" ref="C112:C118" si="1">E112-D112</f>
        <v>310</v>
      </c>
      <c r="D112" s="21">
        <f>C6+C9+C12+C15+C21+C24+C27+C30+C33+C36+C39+C42+C45+C48+C51+C57+C60+C63+C66+C69+C72+C75+C78+C84+C90+C93+C96+C99+C102+C105+C18+C54+C81+C87</f>
        <v>137</v>
      </c>
      <c r="E112" s="21">
        <f>C108</f>
        <v>447</v>
      </c>
      <c r="G112" s="40" t="s">
        <v>53</v>
      </c>
    </row>
    <row r="113" spans="2:10" ht="19.5" customHeight="1" x14ac:dyDescent="0.25">
      <c r="B113" s="34" t="s">
        <v>37</v>
      </c>
      <c r="C113" s="21">
        <f t="shared" si="1"/>
        <v>1331</v>
      </c>
      <c r="D113" s="21">
        <f>D6+D9+D12+D15+D21+D24+D27+D30+D33+D36+D39+D42+D45+D48+D51+D57+D60+D63+D66+D69+D72+D75+D78+D84+D90+D93+D96+D99+D102+D105+D18+D54+D81+D87</f>
        <v>494</v>
      </c>
      <c r="E113" s="21">
        <f>D108</f>
        <v>1825</v>
      </c>
      <c r="G113" s="40" t="s">
        <v>54</v>
      </c>
    </row>
    <row r="114" spans="2:10" ht="19.5" customHeight="1" x14ac:dyDescent="0.25">
      <c r="B114" s="34" t="s">
        <v>38</v>
      </c>
      <c r="C114" s="21">
        <f t="shared" si="1"/>
        <v>1118</v>
      </c>
      <c r="D114" s="21">
        <f>E6+E9+E12+E15+E21+E24+E30+E36+E39+E42+E45+E48+E51+E57+E60+E63+E66+E69+E72+E75+E78+E84+E90+E93+E96+E99+E102+E105+E27+E33+E18+E54+E81+E87</f>
        <v>654</v>
      </c>
      <c r="E114" s="21">
        <f>E108</f>
        <v>1772</v>
      </c>
    </row>
    <row r="115" spans="2:10" ht="19.5" customHeight="1" x14ac:dyDescent="0.25">
      <c r="B115" s="34" t="s">
        <v>39</v>
      </c>
      <c r="C115" s="21">
        <f t="shared" si="1"/>
        <v>600</v>
      </c>
      <c r="D115" s="21">
        <f>F6+F9+F12+F15+F21+F24+F27+F30+F33+F36+F39+F42+F45+F48+F51+F57+F60+F63+F66+F69+F72+F75+F78+F84+F90+F93+F96+F99+F102+F105+F18+F54+F81+F87</f>
        <v>610</v>
      </c>
      <c r="E115" s="21">
        <f>F108</f>
        <v>1210</v>
      </c>
      <c r="G115" s="17"/>
      <c r="H115" s="17"/>
      <c r="I115" s="17"/>
      <c r="J115" s="17"/>
    </row>
    <row r="116" spans="2:10" ht="19.5" customHeight="1" x14ac:dyDescent="0.25">
      <c r="B116" s="34" t="s">
        <v>40</v>
      </c>
      <c r="C116" s="21">
        <f t="shared" si="1"/>
        <v>397</v>
      </c>
      <c r="D116" s="21">
        <f>G6+G9+G12+G15+G21+G24+G27+G30+G33+G36+G39+G42+G45+G48+G51+G57+G60+G63+G66+G69+G72+G75+G78+G84+G90+G93+G96+G99+G102+G105+G18+G54+G81+G87</f>
        <v>362</v>
      </c>
      <c r="E116" s="21">
        <f>G108</f>
        <v>759</v>
      </c>
    </row>
    <row r="117" spans="2:10" ht="19.5" customHeight="1" x14ac:dyDescent="0.25">
      <c r="B117" s="34" t="s">
        <v>41</v>
      </c>
      <c r="C117" s="21">
        <f t="shared" si="1"/>
        <v>0</v>
      </c>
      <c r="D117" s="21">
        <f>H6+H9+H12+H15+H21+H24+H27+H30+H33+H36+H39+H42+H45+H48+H51+H57+H60+H63+H66+H69+H72+H75+H78+H84+H90+H93+H96+H99+H102+H105+H18+H54+H81+H87</f>
        <v>539</v>
      </c>
      <c r="E117" s="21">
        <f>H108</f>
        <v>539</v>
      </c>
    </row>
    <row r="118" spans="2:10" ht="19.5" customHeight="1" x14ac:dyDescent="0.25">
      <c r="B118" s="35" t="s">
        <v>48</v>
      </c>
      <c r="C118" s="36">
        <f t="shared" si="1"/>
        <v>3756</v>
      </c>
      <c r="D118" s="36">
        <f>I6+I9+I12+I15+I21+I24+I27+I30+I33+I36+I39+I42+I45+I48+I57+I51+I60+I63+I66+I69+I72+I75+I78+I84+I90+I93+I96+I99+I102+I105+I18+I54+I81+I87</f>
        <v>2796</v>
      </c>
      <c r="E118" s="36">
        <f>I108</f>
        <v>6552</v>
      </c>
    </row>
    <row r="119" spans="2:10" ht="15.75" customHeight="1" x14ac:dyDescent="0.25">
      <c r="B119" s="48" t="s">
        <v>67</v>
      </c>
      <c r="C119" s="48"/>
      <c r="D119" s="48"/>
      <c r="E119" s="48"/>
      <c r="F119" s="48"/>
      <c r="G119" s="48"/>
      <c r="H119" s="48"/>
      <c r="I119" s="48"/>
      <c r="J119" s="48"/>
    </row>
    <row r="120" spans="2:10" x14ac:dyDescent="0.25">
      <c r="E120" s="22"/>
    </row>
  </sheetData>
  <mergeCells count="37">
    <mergeCell ref="A11:A13"/>
    <mergeCell ref="A3:A4"/>
    <mergeCell ref="B3:B4"/>
    <mergeCell ref="C3:I3"/>
    <mergeCell ref="A5:A7"/>
    <mergeCell ref="A8:A10"/>
    <mergeCell ref="A47:A49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83:A85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104:A106"/>
    <mergeCell ref="A86:A88"/>
    <mergeCell ref="A89:A91"/>
    <mergeCell ref="A92:A94"/>
    <mergeCell ref="A95:A97"/>
    <mergeCell ref="A98:A100"/>
    <mergeCell ref="A101:A103"/>
  </mergeCells>
  <pageMargins left="0.31496062992125984" right="0.31496062992125984" top="0.55118110236220474" bottom="0.35433070866141736" header="0.31496062992125984" footer="0.31496062992125984"/>
  <pageSetup paperSize="9" scale="43" orientation="portrait" r:id="rId1"/>
  <headerFooter>
    <oddHeader>&amp;LGDAŃSK W LICZBACH / RYNEK PRACY
&amp;F&amp;R&amp;D</oddHeader>
    <oddFooter>&amp;L&amp;"-,Kursywa"&amp;8Opracowanie: Referat Badań i Analiz Społeczno-Gospodarczych, WPG, UMG.&amp;R&amp;"-,Kursywa"&amp;8www.gdansk.pl/gdanskwliczbach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120"/>
  <sheetViews>
    <sheetView showGridLines="0" zoomScaleNormal="100" workbookViewId="0"/>
  </sheetViews>
  <sheetFormatPr defaultRowHeight="15.75" x14ac:dyDescent="0.25"/>
  <cols>
    <col min="1" max="1" width="35.42578125" style="15" customWidth="1"/>
    <col min="2" max="2" width="20.7109375" style="15" customWidth="1"/>
    <col min="3" max="8" width="12.7109375" style="15" customWidth="1"/>
    <col min="9" max="9" width="15.140625" style="15" customWidth="1"/>
    <col min="10" max="13" width="12.7109375" style="15" customWidth="1"/>
    <col min="14" max="16384" width="9.140625" style="15"/>
  </cols>
  <sheetData>
    <row r="1" spans="1:12" ht="30" customHeight="1" x14ac:dyDescent="0.25"/>
    <row r="2" spans="1:12" x14ac:dyDescent="0.25">
      <c r="A2" s="26" t="s">
        <v>65</v>
      </c>
      <c r="B2" s="26"/>
      <c r="C2" s="26"/>
      <c r="D2" s="26"/>
      <c r="E2" s="26"/>
      <c r="F2" s="26"/>
      <c r="G2" s="26"/>
      <c r="H2" s="26"/>
      <c r="I2" s="26"/>
    </row>
    <row r="3" spans="1:12" x14ac:dyDescent="0.25">
      <c r="A3" s="45" t="s">
        <v>43</v>
      </c>
      <c r="B3" s="47" t="s">
        <v>55</v>
      </c>
      <c r="C3" s="45" t="s">
        <v>1</v>
      </c>
      <c r="D3" s="45"/>
      <c r="E3" s="45"/>
      <c r="F3" s="45"/>
      <c r="G3" s="45"/>
      <c r="H3" s="45"/>
      <c r="I3" s="45"/>
    </row>
    <row r="4" spans="1:12" ht="30" customHeight="1" x14ac:dyDescent="0.25">
      <c r="A4" s="46"/>
      <c r="B4" s="46"/>
      <c r="C4" s="41" t="s">
        <v>36</v>
      </c>
      <c r="D4" s="41" t="s">
        <v>37</v>
      </c>
      <c r="E4" s="41" t="s">
        <v>38</v>
      </c>
      <c r="F4" s="41" t="s">
        <v>39</v>
      </c>
      <c r="G4" s="41" t="s">
        <v>40</v>
      </c>
      <c r="H4" s="43" t="s">
        <v>64</v>
      </c>
      <c r="I4" s="41" t="s">
        <v>48</v>
      </c>
    </row>
    <row r="5" spans="1:12" ht="15" customHeight="1" x14ac:dyDescent="0.25">
      <c r="A5" s="44" t="s">
        <v>0</v>
      </c>
      <c r="B5" s="27" t="s">
        <v>60</v>
      </c>
      <c r="C5" s="37">
        <v>5</v>
      </c>
      <c r="D5" s="37">
        <v>17</v>
      </c>
      <c r="E5" s="37">
        <v>12</v>
      </c>
      <c r="F5" s="37">
        <v>6</v>
      </c>
      <c r="G5" s="37">
        <v>6</v>
      </c>
      <c r="H5" s="30">
        <v>0</v>
      </c>
      <c r="I5" s="16">
        <v>46</v>
      </c>
      <c r="J5" s="17"/>
      <c r="K5" s="17"/>
      <c r="L5" s="17"/>
    </row>
    <row r="6" spans="1:12" ht="15" customHeight="1" x14ac:dyDescent="0.25">
      <c r="A6" s="44"/>
      <c r="B6" s="27" t="s">
        <v>61</v>
      </c>
      <c r="C6" s="37">
        <v>2</v>
      </c>
      <c r="D6" s="37">
        <v>7</v>
      </c>
      <c r="E6" s="37">
        <v>8</v>
      </c>
      <c r="F6" s="37">
        <v>4</v>
      </c>
      <c r="G6" s="37">
        <v>9</v>
      </c>
      <c r="H6" s="37">
        <v>6</v>
      </c>
      <c r="I6" s="16">
        <v>36</v>
      </c>
      <c r="J6" s="17"/>
      <c r="K6" s="17"/>
      <c r="L6" s="17"/>
    </row>
    <row r="7" spans="1:12" ht="15" customHeight="1" x14ac:dyDescent="0.25">
      <c r="A7" s="44"/>
      <c r="B7" s="28" t="s">
        <v>62</v>
      </c>
      <c r="C7" s="31">
        <v>7</v>
      </c>
      <c r="D7" s="31">
        <v>24</v>
      </c>
      <c r="E7" s="31">
        <v>20</v>
      </c>
      <c r="F7" s="31">
        <v>10</v>
      </c>
      <c r="G7" s="31">
        <v>15</v>
      </c>
      <c r="H7" s="31">
        <v>6</v>
      </c>
      <c r="I7" s="16">
        <v>82</v>
      </c>
      <c r="J7" s="17"/>
      <c r="K7" s="17"/>
      <c r="L7" s="17"/>
    </row>
    <row r="8" spans="1:12" ht="15" customHeight="1" x14ac:dyDescent="0.25">
      <c r="A8" s="44" t="s">
        <v>3</v>
      </c>
      <c r="B8" s="27" t="s">
        <v>60</v>
      </c>
      <c r="C8" s="30">
        <v>6</v>
      </c>
      <c r="D8" s="30">
        <v>18</v>
      </c>
      <c r="E8" s="30">
        <v>16</v>
      </c>
      <c r="F8" s="30">
        <v>10</v>
      </c>
      <c r="G8" s="30">
        <v>15</v>
      </c>
      <c r="H8" s="30">
        <v>0</v>
      </c>
      <c r="I8" s="16">
        <v>65</v>
      </c>
      <c r="J8" s="17"/>
      <c r="K8" s="17"/>
      <c r="L8" s="17"/>
    </row>
    <row r="9" spans="1:12" ht="15" customHeight="1" x14ac:dyDescent="0.25">
      <c r="A9" s="44"/>
      <c r="B9" s="27" t="s">
        <v>61</v>
      </c>
      <c r="C9" s="30">
        <v>1</v>
      </c>
      <c r="D9" s="30">
        <v>8</v>
      </c>
      <c r="E9" s="30">
        <v>14</v>
      </c>
      <c r="F9" s="30">
        <v>8</v>
      </c>
      <c r="G9" s="30">
        <v>3</v>
      </c>
      <c r="H9" s="30">
        <v>10</v>
      </c>
      <c r="I9" s="16">
        <v>44</v>
      </c>
      <c r="J9" s="17"/>
      <c r="K9" s="17"/>
      <c r="L9" s="17"/>
    </row>
    <row r="10" spans="1:12" ht="15" customHeight="1" x14ac:dyDescent="0.25">
      <c r="A10" s="44"/>
      <c r="B10" s="28" t="s">
        <v>62</v>
      </c>
      <c r="C10" s="31">
        <v>7</v>
      </c>
      <c r="D10" s="31">
        <v>26</v>
      </c>
      <c r="E10" s="31">
        <v>30</v>
      </c>
      <c r="F10" s="31">
        <v>18</v>
      </c>
      <c r="G10" s="31">
        <v>18</v>
      </c>
      <c r="H10" s="31">
        <v>10</v>
      </c>
      <c r="I10" s="16">
        <v>109</v>
      </c>
      <c r="J10" s="17"/>
    </row>
    <row r="11" spans="1:12" ht="15" customHeight="1" x14ac:dyDescent="0.25">
      <c r="A11" s="44" t="s">
        <v>4</v>
      </c>
      <c r="B11" s="27" t="s">
        <v>60</v>
      </c>
      <c r="C11" s="37">
        <v>12</v>
      </c>
      <c r="D11" s="37">
        <v>32</v>
      </c>
      <c r="E11" s="37">
        <v>39</v>
      </c>
      <c r="F11" s="37">
        <v>21</v>
      </c>
      <c r="G11" s="37">
        <v>14</v>
      </c>
      <c r="H11" s="30">
        <v>0</v>
      </c>
      <c r="I11" s="16">
        <v>118</v>
      </c>
      <c r="J11" s="17"/>
    </row>
    <row r="12" spans="1:12" ht="15" customHeight="1" x14ac:dyDescent="0.25">
      <c r="A12" s="44"/>
      <c r="B12" s="27" t="s">
        <v>61</v>
      </c>
      <c r="C12" s="37">
        <v>3</v>
      </c>
      <c r="D12" s="37">
        <v>18</v>
      </c>
      <c r="E12" s="37">
        <v>26</v>
      </c>
      <c r="F12" s="37">
        <v>24</v>
      </c>
      <c r="G12" s="37">
        <v>20</v>
      </c>
      <c r="H12" s="37">
        <v>14</v>
      </c>
      <c r="I12" s="16">
        <v>105</v>
      </c>
      <c r="J12" s="17"/>
    </row>
    <row r="13" spans="1:12" ht="15" customHeight="1" x14ac:dyDescent="0.25">
      <c r="A13" s="44"/>
      <c r="B13" s="28" t="s">
        <v>62</v>
      </c>
      <c r="C13" s="31">
        <v>15</v>
      </c>
      <c r="D13" s="31">
        <v>50</v>
      </c>
      <c r="E13" s="31">
        <v>65</v>
      </c>
      <c r="F13" s="31">
        <v>45</v>
      </c>
      <c r="G13" s="31">
        <v>34</v>
      </c>
      <c r="H13" s="31">
        <v>14</v>
      </c>
      <c r="I13" s="16">
        <v>223</v>
      </c>
      <c r="J13" s="17"/>
    </row>
    <row r="14" spans="1:12" ht="15" customHeight="1" x14ac:dyDescent="0.25">
      <c r="A14" s="44" t="s">
        <v>5</v>
      </c>
      <c r="B14" s="27" t="s">
        <v>60</v>
      </c>
      <c r="C14" s="37">
        <v>35</v>
      </c>
      <c r="D14" s="37">
        <v>176</v>
      </c>
      <c r="E14" s="37">
        <v>141</v>
      </c>
      <c r="F14" s="37">
        <v>57</v>
      </c>
      <c r="G14" s="37">
        <v>55</v>
      </c>
      <c r="H14" s="30">
        <v>0</v>
      </c>
      <c r="I14" s="16">
        <v>464</v>
      </c>
      <c r="J14" s="17"/>
    </row>
    <row r="15" spans="1:12" ht="15" customHeight="1" x14ac:dyDescent="0.25">
      <c r="A15" s="44"/>
      <c r="B15" s="27" t="s">
        <v>61</v>
      </c>
      <c r="C15" s="37">
        <v>9</v>
      </c>
      <c r="D15" s="37">
        <v>64</v>
      </c>
      <c r="E15" s="37">
        <v>63</v>
      </c>
      <c r="F15" s="37">
        <v>37</v>
      </c>
      <c r="G15" s="37">
        <v>27</v>
      </c>
      <c r="H15" s="37">
        <v>38</v>
      </c>
      <c r="I15" s="16">
        <v>238</v>
      </c>
      <c r="J15" s="17"/>
    </row>
    <row r="16" spans="1:12" ht="15" customHeight="1" x14ac:dyDescent="0.25">
      <c r="A16" s="44"/>
      <c r="B16" s="28" t="s">
        <v>62</v>
      </c>
      <c r="C16" s="31">
        <v>44</v>
      </c>
      <c r="D16" s="31">
        <v>240</v>
      </c>
      <c r="E16" s="31">
        <v>204</v>
      </c>
      <c r="F16" s="31">
        <v>94</v>
      </c>
      <c r="G16" s="31">
        <v>82</v>
      </c>
      <c r="H16" s="31">
        <v>38</v>
      </c>
      <c r="I16" s="16">
        <v>702</v>
      </c>
      <c r="J16" s="17"/>
    </row>
    <row r="17" spans="1:10" ht="15" customHeight="1" x14ac:dyDescent="0.25">
      <c r="A17" s="44" t="s">
        <v>6</v>
      </c>
      <c r="B17" s="27" t="s">
        <v>60</v>
      </c>
      <c r="C17" s="37">
        <v>13</v>
      </c>
      <c r="D17" s="37">
        <v>95</v>
      </c>
      <c r="E17" s="37">
        <v>49</v>
      </c>
      <c r="F17" s="37">
        <v>19</v>
      </c>
      <c r="G17" s="37">
        <v>12</v>
      </c>
      <c r="H17" s="30">
        <v>0</v>
      </c>
      <c r="I17" s="16">
        <v>188</v>
      </c>
      <c r="J17" s="17"/>
    </row>
    <row r="18" spans="1:10" ht="15" customHeight="1" x14ac:dyDescent="0.25">
      <c r="A18" s="44"/>
      <c r="B18" s="27" t="s">
        <v>61</v>
      </c>
      <c r="C18" s="37">
        <v>2</v>
      </c>
      <c r="D18" s="37">
        <v>25</v>
      </c>
      <c r="E18" s="37">
        <v>18</v>
      </c>
      <c r="F18" s="37">
        <v>13</v>
      </c>
      <c r="G18" s="37">
        <v>6</v>
      </c>
      <c r="H18" s="37">
        <v>7</v>
      </c>
      <c r="I18" s="16">
        <v>71</v>
      </c>
      <c r="J18" s="17"/>
    </row>
    <row r="19" spans="1:10" ht="15" customHeight="1" x14ac:dyDescent="0.25">
      <c r="A19" s="44"/>
      <c r="B19" s="28" t="s">
        <v>62</v>
      </c>
      <c r="C19" s="31">
        <v>15</v>
      </c>
      <c r="D19" s="31">
        <v>120</v>
      </c>
      <c r="E19" s="31">
        <v>67</v>
      </c>
      <c r="F19" s="31">
        <v>32</v>
      </c>
      <c r="G19" s="31">
        <v>18</v>
      </c>
      <c r="H19" s="31">
        <v>7</v>
      </c>
      <c r="I19" s="16">
        <v>259</v>
      </c>
      <c r="J19" s="17"/>
    </row>
    <row r="20" spans="1:10" ht="15" customHeight="1" x14ac:dyDescent="0.25">
      <c r="A20" s="44" t="s">
        <v>7</v>
      </c>
      <c r="B20" s="27" t="s">
        <v>60</v>
      </c>
      <c r="C20" s="37">
        <v>7</v>
      </c>
      <c r="D20" s="37">
        <v>21</v>
      </c>
      <c r="E20" s="37">
        <v>21</v>
      </c>
      <c r="F20" s="37">
        <v>8</v>
      </c>
      <c r="G20" s="37">
        <v>9</v>
      </c>
      <c r="H20" s="30">
        <v>0</v>
      </c>
      <c r="I20" s="16">
        <v>66</v>
      </c>
      <c r="J20" s="17"/>
    </row>
    <row r="21" spans="1:10" ht="15" customHeight="1" x14ac:dyDescent="0.25">
      <c r="A21" s="44"/>
      <c r="B21" s="27" t="s">
        <v>61</v>
      </c>
      <c r="C21" s="37">
        <v>4</v>
      </c>
      <c r="D21" s="37">
        <v>4</v>
      </c>
      <c r="E21" s="37">
        <v>11</v>
      </c>
      <c r="F21" s="37">
        <v>8</v>
      </c>
      <c r="G21" s="37">
        <v>6</v>
      </c>
      <c r="H21" s="37">
        <v>5</v>
      </c>
      <c r="I21" s="16">
        <v>38</v>
      </c>
      <c r="J21" s="17"/>
    </row>
    <row r="22" spans="1:10" ht="15" customHeight="1" x14ac:dyDescent="0.25">
      <c r="A22" s="44"/>
      <c r="B22" s="28" t="s">
        <v>62</v>
      </c>
      <c r="C22" s="31">
        <v>11</v>
      </c>
      <c r="D22" s="31">
        <v>25</v>
      </c>
      <c r="E22" s="31">
        <v>32</v>
      </c>
      <c r="F22" s="31">
        <v>16</v>
      </c>
      <c r="G22" s="31">
        <v>15</v>
      </c>
      <c r="H22" s="31">
        <v>5</v>
      </c>
      <c r="I22" s="16">
        <v>104</v>
      </c>
      <c r="J22" s="17"/>
    </row>
    <row r="23" spans="1:10" ht="15" customHeight="1" x14ac:dyDescent="0.25">
      <c r="A23" s="44" t="s">
        <v>8</v>
      </c>
      <c r="B23" s="27" t="s">
        <v>60</v>
      </c>
      <c r="C23" s="37">
        <v>1</v>
      </c>
      <c r="D23" s="37">
        <v>11</v>
      </c>
      <c r="E23" s="37">
        <v>7</v>
      </c>
      <c r="F23" s="37">
        <v>5</v>
      </c>
      <c r="G23" s="37">
        <v>5</v>
      </c>
      <c r="H23" s="30">
        <v>0</v>
      </c>
      <c r="I23" s="16">
        <v>29</v>
      </c>
      <c r="J23" s="17"/>
    </row>
    <row r="24" spans="1:10" ht="15" customHeight="1" x14ac:dyDescent="0.25">
      <c r="A24" s="44"/>
      <c r="B24" s="27" t="s">
        <v>61</v>
      </c>
      <c r="C24" s="37">
        <v>0</v>
      </c>
      <c r="D24" s="37">
        <v>5</v>
      </c>
      <c r="E24" s="37">
        <v>5</v>
      </c>
      <c r="F24" s="37">
        <v>2</v>
      </c>
      <c r="G24" s="37">
        <v>5</v>
      </c>
      <c r="H24" s="37">
        <v>5</v>
      </c>
      <c r="I24" s="16">
        <v>22</v>
      </c>
      <c r="J24" s="17"/>
    </row>
    <row r="25" spans="1:10" ht="15" customHeight="1" x14ac:dyDescent="0.25">
      <c r="A25" s="44"/>
      <c r="B25" s="28" t="s">
        <v>62</v>
      </c>
      <c r="C25" s="31">
        <v>1</v>
      </c>
      <c r="D25" s="31">
        <v>16</v>
      </c>
      <c r="E25" s="31">
        <v>12</v>
      </c>
      <c r="F25" s="31">
        <v>7</v>
      </c>
      <c r="G25" s="31">
        <v>10</v>
      </c>
      <c r="H25" s="31">
        <v>5</v>
      </c>
      <c r="I25" s="16">
        <v>51</v>
      </c>
      <c r="J25" s="17"/>
    </row>
    <row r="26" spans="1:10" ht="15" customHeight="1" x14ac:dyDescent="0.25">
      <c r="A26" s="44" t="s">
        <v>9</v>
      </c>
      <c r="B26" s="27" t="s">
        <v>60</v>
      </c>
      <c r="C26" s="37">
        <v>2</v>
      </c>
      <c r="D26" s="37">
        <v>11</v>
      </c>
      <c r="E26" s="37">
        <v>2</v>
      </c>
      <c r="F26" s="37">
        <v>3</v>
      </c>
      <c r="G26" s="37">
        <v>1</v>
      </c>
      <c r="H26" s="30">
        <v>0</v>
      </c>
      <c r="I26" s="16">
        <v>19</v>
      </c>
      <c r="J26" s="17"/>
    </row>
    <row r="27" spans="1:10" ht="15" customHeight="1" x14ac:dyDescent="0.25">
      <c r="A27" s="44"/>
      <c r="B27" s="27" t="s">
        <v>61</v>
      </c>
      <c r="C27" s="37">
        <v>1</v>
      </c>
      <c r="D27" s="37">
        <v>1</v>
      </c>
      <c r="E27" s="37">
        <v>6</v>
      </c>
      <c r="F27" s="37">
        <v>6</v>
      </c>
      <c r="G27" s="37">
        <v>6</v>
      </c>
      <c r="H27" s="37">
        <v>3</v>
      </c>
      <c r="I27" s="16">
        <v>23</v>
      </c>
      <c r="J27" s="17"/>
    </row>
    <row r="28" spans="1:10" ht="15" customHeight="1" x14ac:dyDescent="0.25">
      <c r="A28" s="44"/>
      <c r="B28" s="28" t="s">
        <v>62</v>
      </c>
      <c r="C28" s="31">
        <v>3</v>
      </c>
      <c r="D28" s="31">
        <v>12</v>
      </c>
      <c r="E28" s="31">
        <v>8</v>
      </c>
      <c r="F28" s="31">
        <v>9</v>
      </c>
      <c r="G28" s="31">
        <v>7</v>
      </c>
      <c r="H28" s="31">
        <v>3</v>
      </c>
      <c r="I28" s="16">
        <v>42</v>
      </c>
      <c r="J28" s="17"/>
    </row>
    <row r="29" spans="1:10" ht="15" customHeight="1" x14ac:dyDescent="0.25">
      <c r="A29" s="44" t="s">
        <v>10</v>
      </c>
      <c r="B29" s="27" t="s">
        <v>60</v>
      </c>
      <c r="C29" s="37">
        <v>7</v>
      </c>
      <c r="D29" s="37">
        <v>20</v>
      </c>
      <c r="E29" s="37">
        <v>7</v>
      </c>
      <c r="F29" s="37">
        <v>12</v>
      </c>
      <c r="G29" s="37">
        <v>4</v>
      </c>
      <c r="H29" s="30">
        <v>0</v>
      </c>
      <c r="I29" s="16">
        <v>50</v>
      </c>
      <c r="J29" s="17"/>
    </row>
    <row r="30" spans="1:10" ht="15" customHeight="1" x14ac:dyDescent="0.25">
      <c r="A30" s="44"/>
      <c r="B30" s="27" t="s">
        <v>61</v>
      </c>
      <c r="C30" s="37">
        <v>1</v>
      </c>
      <c r="D30" s="37">
        <v>6</v>
      </c>
      <c r="E30" s="37">
        <v>7</v>
      </c>
      <c r="F30" s="37">
        <v>5</v>
      </c>
      <c r="G30" s="37">
        <v>5</v>
      </c>
      <c r="H30" s="37">
        <v>3</v>
      </c>
      <c r="I30" s="16">
        <v>27</v>
      </c>
      <c r="J30" s="17"/>
    </row>
    <row r="31" spans="1:10" ht="15" customHeight="1" x14ac:dyDescent="0.25">
      <c r="A31" s="44"/>
      <c r="B31" s="28" t="s">
        <v>62</v>
      </c>
      <c r="C31" s="31">
        <v>8</v>
      </c>
      <c r="D31" s="31">
        <v>26</v>
      </c>
      <c r="E31" s="31">
        <v>14</v>
      </c>
      <c r="F31" s="31">
        <v>17</v>
      </c>
      <c r="G31" s="31">
        <v>9</v>
      </c>
      <c r="H31" s="31">
        <v>3</v>
      </c>
      <c r="I31" s="16">
        <v>77</v>
      </c>
      <c r="J31" s="17"/>
    </row>
    <row r="32" spans="1:10" ht="15" customHeight="1" x14ac:dyDescent="0.25">
      <c r="A32" s="44" t="s">
        <v>11</v>
      </c>
      <c r="B32" s="27" t="s">
        <v>60</v>
      </c>
      <c r="C32" s="37">
        <v>2</v>
      </c>
      <c r="D32" s="37">
        <v>9</v>
      </c>
      <c r="E32" s="37">
        <v>7</v>
      </c>
      <c r="F32" s="37">
        <v>2</v>
      </c>
      <c r="G32" s="37">
        <v>4</v>
      </c>
      <c r="H32" s="30">
        <v>0</v>
      </c>
      <c r="I32" s="16">
        <v>24</v>
      </c>
      <c r="J32" s="17"/>
    </row>
    <row r="33" spans="1:10" ht="15" customHeight="1" x14ac:dyDescent="0.25">
      <c r="A33" s="44"/>
      <c r="B33" s="27" t="s">
        <v>61</v>
      </c>
      <c r="C33" s="37">
        <v>1</v>
      </c>
      <c r="D33" s="37">
        <v>2</v>
      </c>
      <c r="E33" s="37">
        <v>5</v>
      </c>
      <c r="F33" s="37">
        <v>11</v>
      </c>
      <c r="G33" s="37">
        <v>2</v>
      </c>
      <c r="H33" s="37">
        <v>1</v>
      </c>
      <c r="I33" s="16">
        <v>22</v>
      </c>
      <c r="J33" s="17"/>
    </row>
    <row r="34" spans="1:10" ht="15" customHeight="1" x14ac:dyDescent="0.25">
      <c r="A34" s="44"/>
      <c r="B34" s="28" t="s">
        <v>62</v>
      </c>
      <c r="C34" s="31">
        <v>3</v>
      </c>
      <c r="D34" s="31">
        <v>11</v>
      </c>
      <c r="E34" s="31">
        <v>12</v>
      </c>
      <c r="F34" s="31">
        <v>13</v>
      </c>
      <c r="G34" s="31">
        <v>6</v>
      </c>
      <c r="H34" s="31">
        <v>1</v>
      </c>
      <c r="I34" s="16">
        <v>46</v>
      </c>
      <c r="J34" s="17"/>
    </row>
    <row r="35" spans="1:10" ht="15" customHeight="1" x14ac:dyDescent="0.25">
      <c r="A35" s="44" t="s">
        <v>12</v>
      </c>
      <c r="B35" s="27" t="s">
        <v>60</v>
      </c>
      <c r="C35" s="37">
        <v>14</v>
      </c>
      <c r="D35" s="37">
        <v>38</v>
      </c>
      <c r="E35" s="37">
        <v>23</v>
      </c>
      <c r="F35" s="37">
        <v>18</v>
      </c>
      <c r="G35" s="37">
        <v>9</v>
      </c>
      <c r="H35" s="30">
        <v>0</v>
      </c>
      <c r="I35" s="16">
        <v>102</v>
      </c>
      <c r="J35" s="17"/>
    </row>
    <row r="36" spans="1:10" ht="15" customHeight="1" x14ac:dyDescent="0.25">
      <c r="A36" s="44"/>
      <c r="B36" s="27" t="s">
        <v>61</v>
      </c>
      <c r="C36" s="37">
        <v>7</v>
      </c>
      <c r="D36" s="37">
        <v>8</v>
      </c>
      <c r="E36" s="37">
        <v>19</v>
      </c>
      <c r="F36" s="37">
        <v>12</v>
      </c>
      <c r="G36" s="37">
        <v>13</v>
      </c>
      <c r="H36" s="37">
        <v>14</v>
      </c>
      <c r="I36" s="16">
        <v>73</v>
      </c>
      <c r="J36" s="17"/>
    </row>
    <row r="37" spans="1:10" ht="15" customHeight="1" x14ac:dyDescent="0.25">
      <c r="A37" s="44"/>
      <c r="B37" s="28" t="s">
        <v>62</v>
      </c>
      <c r="C37" s="31">
        <v>21</v>
      </c>
      <c r="D37" s="31">
        <v>46</v>
      </c>
      <c r="E37" s="31">
        <v>42</v>
      </c>
      <c r="F37" s="31">
        <v>30</v>
      </c>
      <c r="G37" s="31">
        <v>22</v>
      </c>
      <c r="H37" s="31">
        <v>14</v>
      </c>
      <c r="I37" s="16">
        <v>175</v>
      </c>
      <c r="J37" s="17"/>
    </row>
    <row r="38" spans="1:10" ht="15" customHeight="1" x14ac:dyDescent="0.25">
      <c r="A38" s="44" t="s">
        <v>13</v>
      </c>
      <c r="B38" s="27" t="s">
        <v>60</v>
      </c>
      <c r="C38" s="37">
        <v>15</v>
      </c>
      <c r="D38" s="37">
        <v>34</v>
      </c>
      <c r="E38" s="37">
        <v>30</v>
      </c>
      <c r="F38" s="37">
        <v>31</v>
      </c>
      <c r="G38" s="37">
        <v>18</v>
      </c>
      <c r="H38" s="30">
        <v>0</v>
      </c>
      <c r="I38" s="16">
        <v>128</v>
      </c>
      <c r="J38" s="17"/>
    </row>
    <row r="39" spans="1:10" ht="15" customHeight="1" x14ac:dyDescent="0.25">
      <c r="A39" s="44"/>
      <c r="B39" s="27" t="s">
        <v>61</v>
      </c>
      <c r="C39" s="37">
        <v>8</v>
      </c>
      <c r="D39" s="37">
        <v>18</v>
      </c>
      <c r="E39" s="37">
        <v>19</v>
      </c>
      <c r="F39" s="37">
        <v>28</v>
      </c>
      <c r="G39" s="37">
        <v>24</v>
      </c>
      <c r="H39" s="37">
        <v>34</v>
      </c>
      <c r="I39" s="16">
        <v>131</v>
      </c>
      <c r="J39" s="17"/>
    </row>
    <row r="40" spans="1:10" ht="15" customHeight="1" x14ac:dyDescent="0.25">
      <c r="A40" s="44"/>
      <c r="B40" s="28" t="s">
        <v>62</v>
      </c>
      <c r="C40" s="31">
        <v>23</v>
      </c>
      <c r="D40" s="31">
        <v>52</v>
      </c>
      <c r="E40" s="31">
        <v>49</v>
      </c>
      <c r="F40" s="31">
        <v>59</v>
      </c>
      <c r="G40" s="31">
        <v>42</v>
      </c>
      <c r="H40" s="31">
        <v>34</v>
      </c>
      <c r="I40" s="16">
        <v>259</v>
      </c>
      <c r="J40" s="17"/>
    </row>
    <row r="41" spans="1:10" ht="15" customHeight="1" x14ac:dyDescent="0.25">
      <c r="A41" s="44" t="s">
        <v>14</v>
      </c>
      <c r="B41" s="27" t="s">
        <v>60</v>
      </c>
      <c r="C41" s="37">
        <v>7</v>
      </c>
      <c r="D41" s="37">
        <v>18</v>
      </c>
      <c r="E41" s="37">
        <v>12</v>
      </c>
      <c r="F41" s="37">
        <v>4</v>
      </c>
      <c r="G41" s="37">
        <v>5</v>
      </c>
      <c r="H41" s="30">
        <v>0</v>
      </c>
      <c r="I41" s="16">
        <v>46</v>
      </c>
      <c r="J41" s="17"/>
    </row>
    <row r="42" spans="1:10" ht="15" customHeight="1" x14ac:dyDescent="0.25">
      <c r="A42" s="44"/>
      <c r="B42" s="27" t="s">
        <v>61</v>
      </c>
      <c r="C42" s="37">
        <v>3</v>
      </c>
      <c r="D42" s="37">
        <v>6</v>
      </c>
      <c r="E42" s="37">
        <v>8</v>
      </c>
      <c r="F42" s="37">
        <v>6</v>
      </c>
      <c r="G42" s="37">
        <v>7</v>
      </c>
      <c r="H42" s="37">
        <v>7</v>
      </c>
      <c r="I42" s="16">
        <v>37</v>
      </c>
      <c r="J42" s="17"/>
    </row>
    <row r="43" spans="1:10" ht="15" customHeight="1" x14ac:dyDescent="0.25">
      <c r="A43" s="44"/>
      <c r="B43" s="28" t="s">
        <v>62</v>
      </c>
      <c r="C43" s="31">
        <v>10</v>
      </c>
      <c r="D43" s="31">
        <v>24</v>
      </c>
      <c r="E43" s="31">
        <v>20</v>
      </c>
      <c r="F43" s="31">
        <v>10</v>
      </c>
      <c r="G43" s="31">
        <v>12</v>
      </c>
      <c r="H43" s="31">
        <v>7</v>
      </c>
      <c r="I43" s="16">
        <v>83</v>
      </c>
      <c r="J43" s="17"/>
    </row>
    <row r="44" spans="1:10" ht="15" customHeight="1" x14ac:dyDescent="0.25">
      <c r="A44" s="44" t="s">
        <v>15</v>
      </c>
      <c r="B44" s="27" t="s">
        <v>60</v>
      </c>
      <c r="C44" s="37">
        <v>31</v>
      </c>
      <c r="D44" s="37">
        <v>83</v>
      </c>
      <c r="E44" s="37">
        <v>42</v>
      </c>
      <c r="F44" s="37">
        <v>26</v>
      </c>
      <c r="G44" s="37">
        <v>20</v>
      </c>
      <c r="H44" s="30">
        <v>0</v>
      </c>
      <c r="I44" s="16">
        <v>202</v>
      </c>
      <c r="J44" s="17"/>
    </row>
    <row r="45" spans="1:10" ht="15" customHeight="1" x14ac:dyDescent="0.25">
      <c r="A45" s="44"/>
      <c r="B45" s="27" t="s">
        <v>61</v>
      </c>
      <c r="C45" s="37">
        <v>8</v>
      </c>
      <c r="D45" s="37">
        <v>17</v>
      </c>
      <c r="E45" s="37">
        <v>28</v>
      </c>
      <c r="F45" s="37">
        <v>39</v>
      </c>
      <c r="G45" s="37">
        <v>21</v>
      </c>
      <c r="H45" s="37">
        <v>33</v>
      </c>
      <c r="I45" s="16">
        <v>146</v>
      </c>
      <c r="J45" s="17"/>
    </row>
    <row r="46" spans="1:10" ht="15" customHeight="1" x14ac:dyDescent="0.25">
      <c r="A46" s="44"/>
      <c r="B46" s="28" t="s">
        <v>62</v>
      </c>
      <c r="C46" s="31">
        <v>39</v>
      </c>
      <c r="D46" s="31">
        <v>100</v>
      </c>
      <c r="E46" s="31">
        <v>70</v>
      </c>
      <c r="F46" s="31">
        <v>65</v>
      </c>
      <c r="G46" s="31">
        <v>41</v>
      </c>
      <c r="H46" s="31">
        <v>33</v>
      </c>
      <c r="I46" s="16">
        <v>348</v>
      </c>
      <c r="J46" s="17"/>
    </row>
    <row r="47" spans="1:10" ht="15" customHeight="1" x14ac:dyDescent="0.25">
      <c r="A47" s="44" t="s">
        <v>16</v>
      </c>
      <c r="B47" s="29" t="s">
        <v>60</v>
      </c>
      <c r="C47" s="37">
        <v>5</v>
      </c>
      <c r="D47" s="37">
        <v>35</v>
      </c>
      <c r="E47" s="37">
        <v>29</v>
      </c>
      <c r="F47" s="37">
        <v>16</v>
      </c>
      <c r="G47" s="37">
        <v>10</v>
      </c>
      <c r="H47" s="30">
        <v>0</v>
      </c>
      <c r="I47" s="16">
        <v>95</v>
      </c>
      <c r="J47" s="17"/>
    </row>
    <row r="48" spans="1:10" ht="15" customHeight="1" x14ac:dyDescent="0.25">
      <c r="A48" s="44"/>
      <c r="B48" s="29" t="s">
        <v>61</v>
      </c>
      <c r="C48" s="37">
        <v>3</v>
      </c>
      <c r="D48" s="37">
        <v>16</v>
      </c>
      <c r="E48" s="37">
        <v>15</v>
      </c>
      <c r="F48" s="37">
        <v>19</v>
      </c>
      <c r="G48" s="37">
        <v>10</v>
      </c>
      <c r="H48" s="37">
        <v>15</v>
      </c>
      <c r="I48" s="16">
        <v>78</v>
      </c>
      <c r="J48" s="17"/>
    </row>
    <row r="49" spans="1:10" ht="15" customHeight="1" x14ac:dyDescent="0.25">
      <c r="A49" s="44"/>
      <c r="B49" s="28" t="s">
        <v>62</v>
      </c>
      <c r="C49" s="31">
        <v>8</v>
      </c>
      <c r="D49" s="31">
        <v>51</v>
      </c>
      <c r="E49" s="31">
        <v>44</v>
      </c>
      <c r="F49" s="31">
        <v>35</v>
      </c>
      <c r="G49" s="31">
        <v>20</v>
      </c>
      <c r="H49" s="31">
        <v>15</v>
      </c>
      <c r="I49" s="16">
        <v>173</v>
      </c>
      <c r="J49" s="17"/>
    </row>
    <row r="50" spans="1:10" ht="15" customHeight="1" x14ac:dyDescent="0.25">
      <c r="A50" s="44" t="s">
        <v>17</v>
      </c>
      <c r="B50" s="29" t="s">
        <v>60</v>
      </c>
      <c r="C50" s="37">
        <v>9</v>
      </c>
      <c r="D50" s="37">
        <v>97</v>
      </c>
      <c r="E50" s="37">
        <v>68</v>
      </c>
      <c r="F50" s="37">
        <v>17</v>
      </c>
      <c r="G50" s="37">
        <v>14</v>
      </c>
      <c r="H50" s="30">
        <v>0</v>
      </c>
      <c r="I50" s="16">
        <v>205</v>
      </c>
      <c r="J50" s="17"/>
    </row>
    <row r="51" spans="1:10" ht="15" customHeight="1" x14ac:dyDescent="0.25">
      <c r="A51" s="44"/>
      <c r="B51" s="29" t="s">
        <v>61</v>
      </c>
      <c r="C51" s="37">
        <v>2</v>
      </c>
      <c r="D51" s="37">
        <v>34</v>
      </c>
      <c r="E51" s="37">
        <v>40</v>
      </c>
      <c r="F51" s="37">
        <v>19</v>
      </c>
      <c r="G51" s="37">
        <v>13</v>
      </c>
      <c r="H51" s="37">
        <v>11</v>
      </c>
      <c r="I51" s="16">
        <v>119</v>
      </c>
      <c r="J51" s="17"/>
    </row>
    <row r="52" spans="1:10" ht="15" customHeight="1" x14ac:dyDescent="0.25">
      <c r="A52" s="44"/>
      <c r="B52" s="28" t="s">
        <v>62</v>
      </c>
      <c r="C52" s="31">
        <v>11</v>
      </c>
      <c r="D52" s="31">
        <v>131</v>
      </c>
      <c r="E52" s="31">
        <v>108</v>
      </c>
      <c r="F52" s="31">
        <v>36</v>
      </c>
      <c r="G52" s="31">
        <v>27</v>
      </c>
      <c r="H52" s="31">
        <v>11</v>
      </c>
      <c r="I52" s="16">
        <v>324</v>
      </c>
      <c r="J52" s="17"/>
    </row>
    <row r="53" spans="1:10" ht="15" customHeight="1" x14ac:dyDescent="0.25">
      <c r="A53" s="44" t="s">
        <v>18</v>
      </c>
      <c r="B53" s="29" t="s">
        <v>60</v>
      </c>
      <c r="C53" s="37">
        <v>7</v>
      </c>
      <c r="D53" s="37">
        <v>16</v>
      </c>
      <c r="E53" s="37">
        <v>17</v>
      </c>
      <c r="F53" s="37">
        <v>10</v>
      </c>
      <c r="G53" s="37">
        <v>8</v>
      </c>
      <c r="H53" s="30">
        <v>0</v>
      </c>
      <c r="I53" s="16">
        <v>58</v>
      </c>
      <c r="J53" s="17"/>
    </row>
    <row r="54" spans="1:10" ht="15" customHeight="1" x14ac:dyDescent="0.25">
      <c r="A54" s="44"/>
      <c r="B54" s="29" t="s">
        <v>61</v>
      </c>
      <c r="C54" s="37">
        <v>2</v>
      </c>
      <c r="D54" s="37">
        <v>3</v>
      </c>
      <c r="E54" s="37">
        <v>10</v>
      </c>
      <c r="F54" s="37">
        <v>11</v>
      </c>
      <c r="G54" s="37">
        <v>6</v>
      </c>
      <c r="H54" s="37">
        <v>8</v>
      </c>
      <c r="I54" s="16">
        <v>40</v>
      </c>
      <c r="J54" s="17"/>
    </row>
    <row r="55" spans="1:10" ht="15" customHeight="1" x14ac:dyDescent="0.25">
      <c r="A55" s="44"/>
      <c r="B55" s="28" t="s">
        <v>62</v>
      </c>
      <c r="C55" s="31">
        <v>9</v>
      </c>
      <c r="D55" s="31">
        <v>19</v>
      </c>
      <c r="E55" s="31">
        <v>27</v>
      </c>
      <c r="F55" s="31">
        <v>21</v>
      </c>
      <c r="G55" s="31">
        <v>14</v>
      </c>
      <c r="H55" s="31">
        <v>8</v>
      </c>
      <c r="I55" s="16">
        <v>98</v>
      </c>
      <c r="J55" s="17"/>
    </row>
    <row r="56" spans="1:10" ht="15" customHeight="1" x14ac:dyDescent="0.25">
      <c r="A56" s="44" t="s">
        <v>19</v>
      </c>
      <c r="B56" s="29" t="s">
        <v>60</v>
      </c>
      <c r="C56" s="37">
        <v>8</v>
      </c>
      <c r="D56" s="37">
        <v>31</v>
      </c>
      <c r="E56" s="37">
        <v>27</v>
      </c>
      <c r="F56" s="37">
        <v>27</v>
      </c>
      <c r="G56" s="37">
        <v>18</v>
      </c>
      <c r="H56" s="30">
        <v>0</v>
      </c>
      <c r="I56" s="16">
        <v>111</v>
      </c>
      <c r="J56" s="17"/>
    </row>
    <row r="57" spans="1:10" ht="15" customHeight="1" x14ac:dyDescent="0.25">
      <c r="A57" s="44"/>
      <c r="B57" s="29" t="s">
        <v>61</v>
      </c>
      <c r="C57" s="37">
        <v>4</v>
      </c>
      <c r="D57" s="37">
        <v>23</v>
      </c>
      <c r="E57" s="37">
        <v>18</v>
      </c>
      <c r="F57" s="37">
        <v>31</v>
      </c>
      <c r="G57" s="37">
        <v>14</v>
      </c>
      <c r="H57" s="37">
        <v>15</v>
      </c>
      <c r="I57" s="16">
        <v>105</v>
      </c>
      <c r="J57" s="17"/>
    </row>
    <row r="58" spans="1:10" ht="15" customHeight="1" x14ac:dyDescent="0.25">
      <c r="A58" s="44"/>
      <c r="B58" s="28" t="s">
        <v>62</v>
      </c>
      <c r="C58" s="31">
        <v>12</v>
      </c>
      <c r="D58" s="31">
        <v>54</v>
      </c>
      <c r="E58" s="31">
        <v>45</v>
      </c>
      <c r="F58" s="31">
        <v>58</v>
      </c>
      <c r="G58" s="31">
        <v>32</v>
      </c>
      <c r="H58" s="31">
        <v>15</v>
      </c>
      <c r="I58" s="16">
        <v>216</v>
      </c>
      <c r="J58" s="17"/>
    </row>
    <row r="59" spans="1:10" ht="15" customHeight="1" x14ac:dyDescent="0.25">
      <c r="A59" s="44" t="s">
        <v>20</v>
      </c>
      <c r="B59" s="29" t="s">
        <v>60</v>
      </c>
      <c r="C59" s="37">
        <v>13</v>
      </c>
      <c r="D59" s="37">
        <v>59</v>
      </c>
      <c r="E59" s="37">
        <v>60</v>
      </c>
      <c r="F59" s="37">
        <v>48</v>
      </c>
      <c r="G59" s="37">
        <v>26</v>
      </c>
      <c r="H59" s="30">
        <v>0</v>
      </c>
      <c r="I59" s="16">
        <v>206</v>
      </c>
      <c r="J59" s="17"/>
    </row>
    <row r="60" spans="1:10" ht="15" customHeight="1" x14ac:dyDescent="0.25">
      <c r="A60" s="44"/>
      <c r="B60" s="29" t="s">
        <v>61</v>
      </c>
      <c r="C60" s="37">
        <v>5</v>
      </c>
      <c r="D60" s="37">
        <v>30</v>
      </c>
      <c r="E60" s="37">
        <v>33</v>
      </c>
      <c r="F60" s="37">
        <v>54</v>
      </c>
      <c r="G60" s="37">
        <v>19</v>
      </c>
      <c r="H60" s="37">
        <v>17</v>
      </c>
      <c r="I60" s="16">
        <v>158</v>
      </c>
      <c r="J60" s="17"/>
    </row>
    <row r="61" spans="1:10" ht="15" customHeight="1" x14ac:dyDescent="0.25">
      <c r="A61" s="44"/>
      <c r="B61" s="28" t="s">
        <v>62</v>
      </c>
      <c r="C61" s="31">
        <v>18</v>
      </c>
      <c r="D61" s="31">
        <v>89</v>
      </c>
      <c r="E61" s="31">
        <v>93</v>
      </c>
      <c r="F61" s="31">
        <v>102</v>
      </c>
      <c r="G61" s="31">
        <v>45</v>
      </c>
      <c r="H61" s="31">
        <v>17</v>
      </c>
      <c r="I61" s="16">
        <v>364</v>
      </c>
      <c r="J61" s="17"/>
    </row>
    <row r="62" spans="1:10" ht="15" customHeight="1" x14ac:dyDescent="0.25">
      <c r="A62" s="44" t="s">
        <v>21</v>
      </c>
      <c r="B62" s="29" t="s">
        <v>60</v>
      </c>
      <c r="C62" s="37">
        <v>2</v>
      </c>
      <c r="D62" s="37">
        <v>10</v>
      </c>
      <c r="E62" s="37">
        <v>10</v>
      </c>
      <c r="F62" s="37">
        <v>1</v>
      </c>
      <c r="G62" s="37">
        <v>2</v>
      </c>
      <c r="H62" s="30">
        <v>0</v>
      </c>
      <c r="I62" s="16">
        <v>25</v>
      </c>
      <c r="J62" s="17"/>
    </row>
    <row r="63" spans="1:10" ht="15" customHeight="1" x14ac:dyDescent="0.25">
      <c r="A63" s="44"/>
      <c r="B63" s="29" t="s">
        <v>61</v>
      </c>
      <c r="C63" s="37">
        <v>2</v>
      </c>
      <c r="D63" s="37">
        <v>1</v>
      </c>
      <c r="E63" s="37">
        <v>7</v>
      </c>
      <c r="F63" s="37">
        <v>3</v>
      </c>
      <c r="G63" s="37">
        <v>2</v>
      </c>
      <c r="H63" s="37">
        <v>6</v>
      </c>
      <c r="I63" s="16">
        <v>21</v>
      </c>
      <c r="J63" s="17"/>
    </row>
    <row r="64" spans="1:10" ht="15" customHeight="1" x14ac:dyDescent="0.25">
      <c r="A64" s="44"/>
      <c r="B64" s="28" t="s">
        <v>62</v>
      </c>
      <c r="C64" s="31">
        <v>4</v>
      </c>
      <c r="D64" s="31">
        <v>11</v>
      </c>
      <c r="E64" s="31">
        <v>17</v>
      </c>
      <c r="F64" s="31">
        <v>4</v>
      </c>
      <c r="G64" s="31">
        <v>4</v>
      </c>
      <c r="H64" s="31">
        <v>6</v>
      </c>
      <c r="I64" s="16">
        <v>46</v>
      </c>
      <c r="J64" s="17"/>
    </row>
    <row r="65" spans="1:10" ht="15" customHeight="1" x14ac:dyDescent="0.25">
      <c r="A65" s="44" t="s">
        <v>22</v>
      </c>
      <c r="B65" s="29" t="s">
        <v>60</v>
      </c>
      <c r="C65" s="37">
        <v>15</v>
      </c>
      <c r="D65" s="37">
        <v>57</v>
      </c>
      <c r="E65" s="37">
        <v>42</v>
      </c>
      <c r="F65" s="37">
        <v>29</v>
      </c>
      <c r="G65" s="37">
        <v>20</v>
      </c>
      <c r="H65" s="30">
        <v>0</v>
      </c>
      <c r="I65" s="16">
        <v>163</v>
      </c>
      <c r="J65" s="17"/>
    </row>
    <row r="66" spans="1:10" ht="15" customHeight="1" x14ac:dyDescent="0.25">
      <c r="A66" s="44"/>
      <c r="B66" s="29" t="s">
        <v>61</v>
      </c>
      <c r="C66" s="37">
        <v>2</v>
      </c>
      <c r="D66" s="37">
        <v>19</v>
      </c>
      <c r="E66" s="37">
        <v>26</v>
      </c>
      <c r="F66" s="37">
        <v>23</v>
      </c>
      <c r="G66" s="37">
        <v>25</v>
      </c>
      <c r="H66" s="37">
        <v>21</v>
      </c>
      <c r="I66" s="16">
        <v>116</v>
      </c>
      <c r="J66" s="17"/>
    </row>
    <row r="67" spans="1:10" ht="15" customHeight="1" x14ac:dyDescent="0.25">
      <c r="A67" s="44"/>
      <c r="B67" s="28" t="s">
        <v>62</v>
      </c>
      <c r="C67" s="31">
        <v>17</v>
      </c>
      <c r="D67" s="31">
        <v>76</v>
      </c>
      <c r="E67" s="31">
        <v>68</v>
      </c>
      <c r="F67" s="31">
        <v>52</v>
      </c>
      <c r="G67" s="31">
        <v>45</v>
      </c>
      <c r="H67" s="31">
        <v>21</v>
      </c>
      <c r="I67" s="16">
        <v>279</v>
      </c>
      <c r="J67" s="17"/>
    </row>
    <row r="68" spans="1:10" ht="15" customHeight="1" x14ac:dyDescent="0.25">
      <c r="A68" s="44" t="s">
        <v>23</v>
      </c>
      <c r="B68" s="29" t="s">
        <v>60</v>
      </c>
      <c r="C68" s="37">
        <v>16</v>
      </c>
      <c r="D68" s="37">
        <v>55</v>
      </c>
      <c r="E68" s="37">
        <v>35</v>
      </c>
      <c r="F68" s="37">
        <v>22</v>
      </c>
      <c r="G68" s="37">
        <v>16</v>
      </c>
      <c r="H68" s="30">
        <v>0</v>
      </c>
      <c r="I68" s="16">
        <v>144</v>
      </c>
      <c r="J68" s="17"/>
    </row>
    <row r="69" spans="1:10" ht="15" customHeight="1" x14ac:dyDescent="0.25">
      <c r="A69" s="44"/>
      <c r="B69" s="29" t="s">
        <v>61</v>
      </c>
      <c r="C69" s="37">
        <v>5</v>
      </c>
      <c r="D69" s="37">
        <v>10</v>
      </c>
      <c r="E69" s="37">
        <v>16</v>
      </c>
      <c r="F69" s="37">
        <v>28</v>
      </c>
      <c r="G69" s="37">
        <v>15</v>
      </c>
      <c r="H69" s="37">
        <v>23</v>
      </c>
      <c r="I69" s="16">
        <v>97</v>
      </c>
      <c r="J69" s="17"/>
    </row>
    <row r="70" spans="1:10" ht="15" customHeight="1" x14ac:dyDescent="0.25">
      <c r="A70" s="44"/>
      <c r="B70" s="28" t="s">
        <v>62</v>
      </c>
      <c r="C70" s="31">
        <v>21</v>
      </c>
      <c r="D70" s="31">
        <v>65</v>
      </c>
      <c r="E70" s="31">
        <v>51</v>
      </c>
      <c r="F70" s="31">
        <v>50</v>
      </c>
      <c r="G70" s="31">
        <v>31</v>
      </c>
      <c r="H70" s="31">
        <v>23</v>
      </c>
      <c r="I70" s="16">
        <v>241</v>
      </c>
      <c r="J70" s="17"/>
    </row>
    <row r="71" spans="1:10" ht="15" customHeight="1" x14ac:dyDescent="0.25">
      <c r="A71" s="44" t="s">
        <v>24</v>
      </c>
      <c r="B71" s="29" t="s">
        <v>60</v>
      </c>
      <c r="C71" s="37">
        <v>2</v>
      </c>
      <c r="D71" s="37">
        <v>12</v>
      </c>
      <c r="E71" s="37">
        <v>13</v>
      </c>
      <c r="F71" s="37">
        <v>4</v>
      </c>
      <c r="G71" s="37">
        <v>4</v>
      </c>
      <c r="H71" s="30">
        <v>0</v>
      </c>
      <c r="I71" s="16">
        <v>35</v>
      </c>
      <c r="J71" s="17"/>
    </row>
    <row r="72" spans="1:10" ht="15" customHeight="1" x14ac:dyDescent="0.25">
      <c r="A72" s="44"/>
      <c r="B72" s="29" t="s">
        <v>61</v>
      </c>
      <c r="C72" s="37">
        <v>1</v>
      </c>
      <c r="D72" s="37">
        <v>4</v>
      </c>
      <c r="E72" s="37">
        <v>7</v>
      </c>
      <c r="F72" s="37">
        <v>7</v>
      </c>
      <c r="G72" s="37">
        <v>6</v>
      </c>
      <c r="H72" s="37">
        <v>12</v>
      </c>
      <c r="I72" s="16">
        <v>37</v>
      </c>
      <c r="J72" s="17"/>
    </row>
    <row r="73" spans="1:10" ht="15" customHeight="1" x14ac:dyDescent="0.25">
      <c r="A73" s="44"/>
      <c r="B73" s="28" t="s">
        <v>62</v>
      </c>
      <c r="C73" s="31">
        <v>3</v>
      </c>
      <c r="D73" s="31">
        <v>16</v>
      </c>
      <c r="E73" s="31">
        <v>20</v>
      </c>
      <c r="F73" s="31">
        <v>11</v>
      </c>
      <c r="G73" s="31">
        <v>10</v>
      </c>
      <c r="H73" s="31">
        <v>12</v>
      </c>
      <c r="I73" s="16">
        <v>72</v>
      </c>
      <c r="J73" s="17"/>
    </row>
    <row r="74" spans="1:10" ht="15" customHeight="1" x14ac:dyDescent="0.25">
      <c r="A74" s="44" t="s">
        <v>25</v>
      </c>
      <c r="B74" s="29" t="s">
        <v>60</v>
      </c>
      <c r="C74" s="37">
        <v>4</v>
      </c>
      <c r="D74" s="37">
        <v>20</v>
      </c>
      <c r="E74" s="37">
        <v>30</v>
      </c>
      <c r="F74" s="37">
        <v>11</v>
      </c>
      <c r="G74" s="37">
        <v>13</v>
      </c>
      <c r="H74" s="30">
        <v>0</v>
      </c>
      <c r="I74" s="16">
        <v>78</v>
      </c>
      <c r="J74" s="17"/>
    </row>
    <row r="75" spans="1:10" ht="15" customHeight="1" x14ac:dyDescent="0.25">
      <c r="A75" s="44"/>
      <c r="B75" s="29" t="s">
        <v>61</v>
      </c>
      <c r="C75" s="37">
        <v>4</v>
      </c>
      <c r="D75" s="37">
        <v>11</v>
      </c>
      <c r="E75" s="37">
        <v>18</v>
      </c>
      <c r="F75" s="37">
        <v>19</v>
      </c>
      <c r="G75" s="37">
        <v>8</v>
      </c>
      <c r="H75" s="37">
        <v>7</v>
      </c>
      <c r="I75" s="16">
        <v>67</v>
      </c>
      <c r="J75" s="17"/>
    </row>
    <row r="76" spans="1:10" ht="15" customHeight="1" x14ac:dyDescent="0.25">
      <c r="A76" s="44"/>
      <c r="B76" s="28" t="s">
        <v>62</v>
      </c>
      <c r="C76" s="31">
        <v>8</v>
      </c>
      <c r="D76" s="31">
        <v>31</v>
      </c>
      <c r="E76" s="31">
        <v>48</v>
      </c>
      <c r="F76" s="31">
        <v>30</v>
      </c>
      <c r="G76" s="31">
        <v>21</v>
      </c>
      <c r="H76" s="31">
        <v>7</v>
      </c>
      <c r="I76" s="16">
        <v>145</v>
      </c>
      <c r="J76" s="17"/>
    </row>
    <row r="77" spans="1:10" ht="15" customHeight="1" x14ac:dyDescent="0.25">
      <c r="A77" s="44" t="s">
        <v>26</v>
      </c>
      <c r="B77" s="29" t="s">
        <v>60</v>
      </c>
      <c r="C77" s="37">
        <v>24</v>
      </c>
      <c r="D77" s="37">
        <v>97</v>
      </c>
      <c r="E77" s="37">
        <v>102</v>
      </c>
      <c r="F77" s="37">
        <v>56</v>
      </c>
      <c r="G77" s="37">
        <v>27</v>
      </c>
      <c r="H77" s="30">
        <v>0</v>
      </c>
      <c r="I77" s="16">
        <v>306</v>
      </c>
      <c r="J77" s="17"/>
    </row>
    <row r="78" spans="1:10" ht="15" customHeight="1" x14ac:dyDescent="0.25">
      <c r="A78" s="44"/>
      <c r="B78" s="29" t="s">
        <v>61</v>
      </c>
      <c r="C78" s="37">
        <v>13</v>
      </c>
      <c r="D78" s="37">
        <v>42</v>
      </c>
      <c r="E78" s="37">
        <v>41</v>
      </c>
      <c r="F78" s="37">
        <v>58</v>
      </c>
      <c r="G78" s="37">
        <v>41</v>
      </c>
      <c r="H78" s="37">
        <v>60</v>
      </c>
      <c r="I78" s="16">
        <v>255</v>
      </c>
      <c r="J78" s="17"/>
    </row>
    <row r="79" spans="1:10" ht="15" customHeight="1" x14ac:dyDescent="0.25">
      <c r="A79" s="44"/>
      <c r="B79" s="28" t="s">
        <v>62</v>
      </c>
      <c r="C79" s="31">
        <v>37</v>
      </c>
      <c r="D79" s="31">
        <v>139</v>
      </c>
      <c r="E79" s="31">
        <v>143</v>
      </c>
      <c r="F79" s="31">
        <v>114</v>
      </c>
      <c r="G79" s="31">
        <v>68</v>
      </c>
      <c r="H79" s="31">
        <v>60</v>
      </c>
      <c r="I79" s="16">
        <v>561</v>
      </c>
      <c r="J79" s="17"/>
    </row>
    <row r="80" spans="1:10" ht="15" customHeight="1" x14ac:dyDescent="0.25">
      <c r="A80" s="44" t="s">
        <v>27</v>
      </c>
      <c r="B80" s="29" t="s">
        <v>60</v>
      </c>
      <c r="C80" s="37">
        <v>18</v>
      </c>
      <c r="D80" s="37">
        <v>68</v>
      </c>
      <c r="E80" s="37">
        <v>83</v>
      </c>
      <c r="F80" s="37">
        <v>34</v>
      </c>
      <c r="G80" s="37">
        <v>24</v>
      </c>
      <c r="H80" s="30">
        <v>0</v>
      </c>
      <c r="I80" s="16">
        <v>227</v>
      </c>
      <c r="J80" s="17"/>
    </row>
    <row r="81" spans="1:10" ht="15" customHeight="1" x14ac:dyDescent="0.25">
      <c r="A81" s="44"/>
      <c r="B81" s="29" t="s">
        <v>61</v>
      </c>
      <c r="C81" s="37">
        <v>11</v>
      </c>
      <c r="D81" s="37">
        <v>24</v>
      </c>
      <c r="E81" s="37">
        <v>31</v>
      </c>
      <c r="F81" s="37">
        <v>20</v>
      </c>
      <c r="G81" s="37">
        <v>8</v>
      </c>
      <c r="H81" s="37">
        <v>13</v>
      </c>
      <c r="I81" s="16">
        <v>107</v>
      </c>
      <c r="J81" s="17"/>
    </row>
    <row r="82" spans="1:10" ht="15" customHeight="1" x14ac:dyDescent="0.25">
      <c r="A82" s="44"/>
      <c r="B82" s="28" t="s">
        <v>62</v>
      </c>
      <c r="C82" s="31">
        <v>29</v>
      </c>
      <c r="D82" s="31">
        <v>92</v>
      </c>
      <c r="E82" s="31">
        <v>114</v>
      </c>
      <c r="F82" s="31">
        <v>54</v>
      </c>
      <c r="G82" s="31">
        <v>32</v>
      </c>
      <c r="H82" s="31">
        <v>13</v>
      </c>
      <c r="I82" s="16">
        <v>334</v>
      </c>
      <c r="J82" s="17"/>
    </row>
    <row r="83" spans="1:10" ht="15" customHeight="1" x14ac:dyDescent="0.25">
      <c r="A83" s="44" t="s">
        <v>28</v>
      </c>
      <c r="B83" s="29" t="s">
        <v>60</v>
      </c>
      <c r="C83" s="37">
        <v>1</v>
      </c>
      <c r="D83" s="37">
        <v>9</v>
      </c>
      <c r="E83" s="37">
        <v>5</v>
      </c>
      <c r="F83" s="37">
        <v>4</v>
      </c>
      <c r="G83" s="37">
        <v>4</v>
      </c>
      <c r="H83" s="30">
        <v>0</v>
      </c>
      <c r="I83" s="16">
        <v>23</v>
      </c>
      <c r="J83" s="17"/>
    </row>
    <row r="84" spans="1:10" ht="15" customHeight="1" x14ac:dyDescent="0.25">
      <c r="A84" s="44"/>
      <c r="B84" s="29" t="s">
        <v>61</v>
      </c>
      <c r="C84" s="37">
        <v>0</v>
      </c>
      <c r="D84" s="37">
        <v>4</v>
      </c>
      <c r="E84" s="37">
        <v>4</v>
      </c>
      <c r="F84" s="37">
        <v>2</v>
      </c>
      <c r="G84" s="37">
        <v>2</v>
      </c>
      <c r="H84" s="37">
        <v>5</v>
      </c>
      <c r="I84" s="16">
        <v>17</v>
      </c>
      <c r="J84" s="17"/>
    </row>
    <row r="85" spans="1:10" ht="15" customHeight="1" x14ac:dyDescent="0.25">
      <c r="A85" s="44"/>
      <c r="B85" s="28" t="s">
        <v>62</v>
      </c>
      <c r="C85" s="31">
        <v>1</v>
      </c>
      <c r="D85" s="31">
        <v>13</v>
      </c>
      <c r="E85" s="31">
        <v>9</v>
      </c>
      <c r="F85" s="31">
        <v>6</v>
      </c>
      <c r="G85" s="31">
        <v>6</v>
      </c>
      <c r="H85" s="31">
        <v>5</v>
      </c>
      <c r="I85" s="16">
        <v>40</v>
      </c>
      <c r="J85" s="17"/>
    </row>
    <row r="86" spans="1:10" ht="15" customHeight="1" x14ac:dyDescent="0.25">
      <c r="A86" s="44" t="s">
        <v>29</v>
      </c>
      <c r="B86" s="29" t="s">
        <v>60</v>
      </c>
      <c r="C86" s="37">
        <v>18</v>
      </c>
      <c r="D86" s="37">
        <v>72</v>
      </c>
      <c r="E86" s="37">
        <v>58</v>
      </c>
      <c r="F86" s="37">
        <v>31</v>
      </c>
      <c r="G86" s="37">
        <v>30</v>
      </c>
      <c r="H86" s="30">
        <v>0</v>
      </c>
      <c r="I86" s="16">
        <v>209</v>
      </c>
      <c r="J86" s="17"/>
    </row>
    <row r="87" spans="1:10" ht="15" customHeight="1" x14ac:dyDescent="0.25">
      <c r="A87" s="44"/>
      <c r="B87" s="29" t="s">
        <v>61</v>
      </c>
      <c r="C87" s="37">
        <v>9</v>
      </c>
      <c r="D87" s="37">
        <v>33</v>
      </c>
      <c r="E87" s="37">
        <v>32</v>
      </c>
      <c r="F87" s="37">
        <v>35</v>
      </c>
      <c r="G87" s="37">
        <v>23</v>
      </c>
      <c r="H87" s="37">
        <v>39</v>
      </c>
      <c r="I87" s="16">
        <v>171</v>
      </c>
      <c r="J87" s="17"/>
    </row>
    <row r="88" spans="1:10" ht="15" customHeight="1" x14ac:dyDescent="0.25">
      <c r="A88" s="44"/>
      <c r="B88" s="28" t="s">
        <v>62</v>
      </c>
      <c r="C88" s="31">
        <v>27</v>
      </c>
      <c r="D88" s="31">
        <v>105</v>
      </c>
      <c r="E88" s="31">
        <v>90</v>
      </c>
      <c r="F88" s="31">
        <v>66</v>
      </c>
      <c r="G88" s="31">
        <v>53</v>
      </c>
      <c r="H88" s="31">
        <v>39</v>
      </c>
      <c r="I88" s="16">
        <v>380</v>
      </c>
      <c r="J88" s="17"/>
    </row>
    <row r="89" spans="1:10" ht="15" customHeight="1" x14ac:dyDescent="0.25">
      <c r="A89" s="44" t="s">
        <v>30</v>
      </c>
      <c r="B89" s="29" t="s">
        <v>60</v>
      </c>
      <c r="C89" s="37">
        <v>16</v>
      </c>
      <c r="D89" s="37">
        <v>63</v>
      </c>
      <c r="E89" s="37">
        <v>55</v>
      </c>
      <c r="F89" s="37">
        <v>34</v>
      </c>
      <c r="G89" s="37">
        <v>26</v>
      </c>
      <c r="H89" s="30">
        <v>0</v>
      </c>
      <c r="I89" s="16">
        <v>194</v>
      </c>
      <c r="J89" s="17"/>
    </row>
    <row r="90" spans="1:10" ht="15" customHeight="1" x14ac:dyDescent="0.25">
      <c r="A90" s="44"/>
      <c r="B90" s="29" t="s">
        <v>61</v>
      </c>
      <c r="C90" s="37">
        <v>8</v>
      </c>
      <c r="D90" s="37">
        <v>30</v>
      </c>
      <c r="E90" s="37">
        <v>38</v>
      </c>
      <c r="F90" s="37">
        <v>32</v>
      </c>
      <c r="G90" s="37">
        <v>28</v>
      </c>
      <c r="H90" s="37">
        <v>39</v>
      </c>
      <c r="I90" s="16">
        <v>175</v>
      </c>
      <c r="J90" s="17"/>
    </row>
    <row r="91" spans="1:10" ht="15" customHeight="1" x14ac:dyDescent="0.25">
      <c r="A91" s="44"/>
      <c r="B91" s="28" t="s">
        <v>62</v>
      </c>
      <c r="C91" s="31">
        <v>24</v>
      </c>
      <c r="D91" s="31">
        <v>93</v>
      </c>
      <c r="E91" s="31">
        <v>93</v>
      </c>
      <c r="F91" s="31">
        <v>66</v>
      </c>
      <c r="G91" s="31">
        <v>54</v>
      </c>
      <c r="H91" s="31">
        <v>39</v>
      </c>
      <c r="I91" s="16">
        <v>369</v>
      </c>
      <c r="J91" s="17"/>
    </row>
    <row r="92" spans="1:10" ht="15" customHeight="1" x14ac:dyDescent="0.25">
      <c r="A92" s="44" t="s">
        <v>31</v>
      </c>
      <c r="B92" s="29" t="s">
        <v>60</v>
      </c>
      <c r="C92" s="37">
        <v>14</v>
      </c>
      <c r="D92" s="37">
        <v>11</v>
      </c>
      <c r="E92" s="37">
        <v>13</v>
      </c>
      <c r="F92" s="37">
        <v>9</v>
      </c>
      <c r="G92" s="37">
        <v>1</v>
      </c>
      <c r="H92" s="30">
        <v>0</v>
      </c>
      <c r="I92" s="16">
        <v>48</v>
      </c>
      <c r="J92" s="17"/>
    </row>
    <row r="93" spans="1:10" ht="15" customHeight="1" x14ac:dyDescent="0.25">
      <c r="A93" s="44"/>
      <c r="B93" s="29" t="s">
        <v>61</v>
      </c>
      <c r="C93" s="37">
        <v>1</v>
      </c>
      <c r="D93" s="37">
        <v>7</v>
      </c>
      <c r="E93" s="37">
        <v>4</v>
      </c>
      <c r="F93" s="37">
        <v>6</v>
      </c>
      <c r="G93" s="37">
        <v>4</v>
      </c>
      <c r="H93" s="37">
        <v>4</v>
      </c>
      <c r="I93" s="16">
        <v>26</v>
      </c>
      <c r="J93" s="17"/>
    </row>
    <row r="94" spans="1:10" ht="15" customHeight="1" x14ac:dyDescent="0.25">
      <c r="A94" s="44"/>
      <c r="B94" s="28" t="s">
        <v>62</v>
      </c>
      <c r="C94" s="31">
        <v>15</v>
      </c>
      <c r="D94" s="31">
        <v>18</v>
      </c>
      <c r="E94" s="31">
        <v>17</v>
      </c>
      <c r="F94" s="31">
        <v>15</v>
      </c>
      <c r="G94" s="31">
        <v>5</v>
      </c>
      <c r="H94" s="31">
        <v>4</v>
      </c>
      <c r="I94" s="16">
        <v>74</v>
      </c>
      <c r="J94" s="17"/>
    </row>
    <row r="95" spans="1:10" ht="15" customHeight="1" x14ac:dyDescent="0.25">
      <c r="A95" s="44" t="s">
        <v>32</v>
      </c>
      <c r="B95" s="29" t="s">
        <v>60</v>
      </c>
      <c r="C95" s="37">
        <v>3</v>
      </c>
      <c r="D95" s="37">
        <v>5</v>
      </c>
      <c r="E95" s="37">
        <v>5</v>
      </c>
      <c r="F95" s="37">
        <v>3</v>
      </c>
      <c r="G95" s="37">
        <v>1</v>
      </c>
      <c r="H95" s="30">
        <v>0</v>
      </c>
      <c r="I95" s="16">
        <v>17</v>
      </c>
      <c r="J95" s="17"/>
    </row>
    <row r="96" spans="1:10" ht="15" customHeight="1" x14ac:dyDescent="0.25">
      <c r="A96" s="44"/>
      <c r="B96" s="29" t="s">
        <v>61</v>
      </c>
      <c r="C96" s="37">
        <v>2</v>
      </c>
      <c r="D96" s="37">
        <v>5</v>
      </c>
      <c r="E96" s="37">
        <v>1</v>
      </c>
      <c r="F96" s="37">
        <v>1</v>
      </c>
      <c r="G96" s="37">
        <v>0</v>
      </c>
      <c r="H96" s="37">
        <v>1</v>
      </c>
      <c r="I96" s="16">
        <v>10</v>
      </c>
      <c r="J96" s="17"/>
    </row>
    <row r="97" spans="1:10" ht="15" customHeight="1" x14ac:dyDescent="0.25">
      <c r="A97" s="44"/>
      <c r="B97" s="28" t="s">
        <v>62</v>
      </c>
      <c r="C97" s="31">
        <v>5</v>
      </c>
      <c r="D97" s="31">
        <v>10</v>
      </c>
      <c r="E97" s="31">
        <v>6</v>
      </c>
      <c r="F97" s="31">
        <v>4</v>
      </c>
      <c r="G97" s="31">
        <v>1</v>
      </c>
      <c r="H97" s="31">
        <v>1</v>
      </c>
      <c r="I97" s="16">
        <v>27</v>
      </c>
      <c r="J97" s="17"/>
    </row>
    <row r="98" spans="1:10" ht="15" customHeight="1" x14ac:dyDescent="0.25">
      <c r="A98" s="44" t="s">
        <v>33</v>
      </c>
      <c r="B98" s="29" t="s">
        <v>60</v>
      </c>
      <c r="C98" s="37">
        <v>6</v>
      </c>
      <c r="D98" s="37">
        <v>21</v>
      </c>
      <c r="E98" s="37">
        <v>31</v>
      </c>
      <c r="F98" s="37">
        <v>23</v>
      </c>
      <c r="G98" s="37">
        <v>8</v>
      </c>
      <c r="H98" s="30">
        <v>0</v>
      </c>
      <c r="I98" s="16">
        <v>89</v>
      </c>
      <c r="J98" s="17"/>
    </row>
    <row r="99" spans="1:10" ht="15" customHeight="1" x14ac:dyDescent="0.25">
      <c r="A99" s="44"/>
      <c r="B99" s="29" t="s">
        <v>61</v>
      </c>
      <c r="C99" s="37">
        <v>3</v>
      </c>
      <c r="D99" s="37">
        <v>8</v>
      </c>
      <c r="E99" s="37">
        <v>13</v>
      </c>
      <c r="F99" s="37">
        <v>16</v>
      </c>
      <c r="G99" s="37">
        <v>7</v>
      </c>
      <c r="H99" s="37">
        <v>8</v>
      </c>
      <c r="I99" s="16">
        <v>55</v>
      </c>
      <c r="J99" s="17"/>
    </row>
    <row r="100" spans="1:10" ht="15" customHeight="1" x14ac:dyDescent="0.25">
      <c r="A100" s="44"/>
      <c r="B100" s="28" t="s">
        <v>62</v>
      </c>
      <c r="C100" s="31">
        <v>9</v>
      </c>
      <c r="D100" s="31">
        <v>29</v>
      </c>
      <c r="E100" s="31">
        <v>44</v>
      </c>
      <c r="F100" s="31">
        <v>39</v>
      </c>
      <c r="G100" s="31">
        <v>15</v>
      </c>
      <c r="H100" s="31">
        <v>8</v>
      </c>
      <c r="I100" s="16">
        <v>144</v>
      </c>
      <c r="J100" s="17"/>
    </row>
    <row r="101" spans="1:10" ht="15" customHeight="1" x14ac:dyDescent="0.25">
      <c r="A101" s="44" t="s">
        <v>34</v>
      </c>
      <c r="B101" s="29" t="s">
        <v>60</v>
      </c>
      <c r="C101" s="37">
        <v>5</v>
      </c>
      <c r="D101" s="37">
        <v>24</v>
      </c>
      <c r="E101" s="37">
        <v>31</v>
      </c>
      <c r="F101" s="37">
        <v>15</v>
      </c>
      <c r="G101" s="37">
        <v>6</v>
      </c>
      <c r="H101" s="37">
        <v>0</v>
      </c>
      <c r="I101" s="16">
        <v>81</v>
      </c>
      <c r="J101" s="17"/>
    </row>
    <row r="102" spans="1:10" ht="15" customHeight="1" x14ac:dyDescent="0.25">
      <c r="A102" s="44"/>
      <c r="B102" s="29" t="s">
        <v>61</v>
      </c>
      <c r="C102" s="37">
        <v>3</v>
      </c>
      <c r="D102" s="37">
        <v>11</v>
      </c>
      <c r="E102" s="37">
        <v>24</v>
      </c>
      <c r="F102" s="37">
        <v>7</v>
      </c>
      <c r="G102" s="37">
        <v>5</v>
      </c>
      <c r="H102" s="37">
        <v>6</v>
      </c>
      <c r="I102" s="16">
        <v>56</v>
      </c>
      <c r="J102" s="17"/>
    </row>
    <row r="103" spans="1:10" ht="15" customHeight="1" x14ac:dyDescent="0.25">
      <c r="A103" s="44"/>
      <c r="B103" s="28" t="s">
        <v>62</v>
      </c>
      <c r="C103" s="31">
        <v>8</v>
      </c>
      <c r="D103" s="31">
        <v>35</v>
      </c>
      <c r="E103" s="31">
        <v>55</v>
      </c>
      <c r="F103" s="31">
        <v>22</v>
      </c>
      <c r="G103" s="31">
        <v>11</v>
      </c>
      <c r="H103" s="31">
        <v>6</v>
      </c>
      <c r="I103" s="16">
        <v>137</v>
      </c>
      <c r="J103" s="17"/>
    </row>
    <row r="104" spans="1:10" ht="15" customHeight="1" x14ac:dyDescent="0.25">
      <c r="A104" s="44" t="s">
        <v>63</v>
      </c>
      <c r="B104" s="29" t="s">
        <v>60</v>
      </c>
      <c r="C104" s="37">
        <v>7</v>
      </c>
      <c r="D104" s="37">
        <v>30</v>
      </c>
      <c r="E104" s="37">
        <v>29</v>
      </c>
      <c r="F104" s="37">
        <v>29</v>
      </c>
      <c r="G104" s="37">
        <v>15</v>
      </c>
      <c r="H104" s="30">
        <v>0</v>
      </c>
      <c r="I104" s="16">
        <v>110</v>
      </c>
      <c r="J104" s="17"/>
    </row>
    <row r="105" spans="1:10" ht="15" customHeight="1" x14ac:dyDescent="0.25">
      <c r="A105" s="44"/>
      <c r="B105" s="29" t="s">
        <v>61</v>
      </c>
      <c r="C105" s="37">
        <v>4</v>
      </c>
      <c r="D105" s="37">
        <v>16</v>
      </c>
      <c r="E105" s="37">
        <v>20</v>
      </c>
      <c r="F105" s="37">
        <v>35</v>
      </c>
      <c r="G105" s="37">
        <v>16</v>
      </c>
      <c r="H105" s="37">
        <v>22</v>
      </c>
      <c r="I105" s="16">
        <v>113</v>
      </c>
      <c r="J105" s="17"/>
    </row>
    <row r="106" spans="1:10" ht="15" customHeight="1" x14ac:dyDescent="0.25">
      <c r="A106" s="44"/>
      <c r="B106" s="28" t="s">
        <v>62</v>
      </c>
      <c r="C106" s="31">
        <v>11</v>
      </c>
      <c r="D106" s="31">
        <v>46</v>
      </c>
      <c r="E106" s="31">
        <v>49</v>
      </c>
      <c r="F106" s="31">
        <v>64</v>
      </c>
      <c r="G106" s="31">
        <v>31</v>
      </c>
      <c r="H106" s="31">
        <v>22</v>
      </c>
      <c r="I106" s="16">
        <v>223</v>
      </c>
      <c r="J106" s="17"/>
    </row>
    <row r="107" spans="1:10" x14ac:dyDescent="0.25">
      <c r="A107" s="18"/>
      <c r="B107" s="19"/>
      <c r="C107" s="20"/>
      <c r="D107" s="20"/>
      <c r="E107" s="20"/>
      <c r="F107" s="20"/>
      <c r="G107" s="20"/>
      <c r="H107" s="20"/>
      <c r="I107" s="20"/>
    </row>
    <row r="108" spans="1:10" ht="33" customHeight="1" x14ac:dyDescent="0.25">
      <c r="A108" s="32" t="s">
        <v>35</v>
      </c>
      <c r="B108" s="32" t="s">
        <v>2</v>
      </c>
      <c r="C108" s="38">
        <f t="shared" ref="C108:I108" si="0">C7+C10+C13+C16+C22+C25+C28+C31+C34+C37+C40++C43+C46+C49+C52+C58+C61+C64+C67+C70+C73+C76+C79+C85+C91+C94+C97+C100+C103+C106+C19+C55+C82+C88</f>
        <v>484</v>
      </c>
      <c r="D108" s="38">
        <f t="shared" si="0"/>
        <v>1895</v>
      </c>
      <c r="E108" s="38">
        <f t="shared" si="0"/>
        <v>1786</v>
      </c>
      <c r="F108" s="38">
        <f t="shared" si="0"/>
        <v>1274</v>
      </c>
      <c r="G108" s="38">
        <f t="shared" si="0"/>
        <v>856</v>
      </c>
      <c r="H108" s="38">
        <f t="shared" si="0"/>
        <v>512</v>
      </c>
      <c r="I108" s="38">
        <f t="shared" si="0"/>
        <v>6807</v>
      </c>
    </row>
    <row r="109" spans="1:10" x14ac:dyDescent="0.25">
      <c r="A109" s="48" t="s">
        <v>67</v>
      </c>
      <c r="B109" s="48"/>
      <c r="C109" s="48"/>
      <c r="D109" s="48"/>
      <c r="E109" s="48"/>
      <c r="F109" s="48"/>
      <c r="G109" s="48"/>
      <c r="H109" s="48"/>
      <c r="I109" s="48"/>
    </row>
    <row r="111" spans="1:10" ht="19.5" customHeight="1" x14ac:dyDescent="0.25">
      <c r="B111" s="33" t="s">
        <v>47</v>
      </c>
      <c r="C111" s="33" t="s">
        <v>49</v>
      </c>
      <c r="D111" s="33" t="s">
        <v>50</v>
      </c>
      <c r="E111" s="33" t="s">
        <v>51</v>
      </c>
      <c r="G111" s="40" t="s">
        <v>52</v>
      </c>
    </row>
    <row r="112" spans="1:10" ht="19.5" customHeight="1" x14ac:dyDescent="0.25">
      <c r="B112" s="34" t="s">
        <v>36</v>
      </c>
      <c r="C112" s="21">
        <f t="shared" ref="C112:C118" si="1">E112-D112</f>
        <v>350</v>
      </c>
      <c r="D112" s="21">
        <f>C6+C9+C12+C15+C21+C24+C27+C30+C33+C36+C39+C42+C45+C48+C51+C57+C60+C63+C66+C69+C72+C75+C78+C84+C90+C93+C96+C99+C102+C105+C18+C54+C81+C87</f>
        <v>134</v>
      </c>
      <c r="E112" s="21">
        <f>C108</f>
        <v>484</v>
      </c>
      <c r="G112" s="40" t="s">
        <v>53</v>
      </c>
    </row>
    <row r="113" spans="2:10" ht="19.5" customHeight="1" x14ac:dyDescent="0.25">
      <c r="B113" s="34" t="s">
        <v>37</v>
      </c>
      <c r="C113" s="21">
        <f t="shared" si="1"/>
        <v>1375</v>
      </c>
      <c r="D113" s="21">
        <f>D6+D9+D12+D15+D21+D24+D27+D30+D33+D36+D39+D42+D45+D48+D51+D57+D60+D63+D66+D69+D72+D75+D78+D84+D90+D93+D96+D99+D102+D105+D18+D54+D81+D87</f>
        <v>520</v>
      </c>
      <c r="E113" s="21">
        <f>D108</f>
        <v>1895</v>
      </c>
      <c r="G113" s="40" t="s">
        <v>54</v>
      </c>
    </row>
    <row r="114" spans="2:10" ht="19.5" customHeight="1" x14ac:dyDescent="0.25">
      <c r="B114" s="34" t="s">
        <v>38</v>
      </c>
      <c r="C114" s="21">
        <f t="shared" si="1"/>
        <v>1151</v>
      </c>
      <c r="D114" s="21">
        <f>E6+E9+E12+E15+E21+E24+E30+E36+E39+E42+E45+E48+E51+E57+E60+E63+E66+E69+E72+E75+E78+E84+E90+E93+E96+E99+E102+E105+E27+E33+E18+E54+E81+E87</f>
        <v>635</v>
      </c>
      <c r="E114" s="21">
        <f>E108</f>
        <v>1786</v>
      </c>
    </row>
    <row r="115" spans="2:10" ht="19.5" customHeight="1" x14ac:dyDescent="0.25">
      <c r="B115" s="34" t="s">
        <v>39</v>
      </c>
      <c r="C115" s="21">
        <f t="shared" si="1"/>
        <v>645</v>
      </c>
      <c r="D115" s="21">
        <f>F6+F9+F12+F15+F21+F24+F27+F30+F33+F36+F39+F42+F45+F48+F51+F57+F60+F63+F66+F69+F72+F75+F78+F84+F90+F93+F96+F99+F102+F105+F18+F54+F81+F87</f>
        <v>629</v>
      </c>
      <c r="E115" s="21">
        <f>F108</f>
        <v>1274</v>
      </c>
      <c r="G115" s="17"/>
      <c r="H115" s="17"/>
      <c r="I115" s="17"/>
      <c r="J115" s="17"/>
    </row>
    <row r="116" spans="2:10" ht="19.5" customHeight="1" x14ac:dyDescent="0.25">
      <c r="B116" s="34" t="s">
        <v>40</v>
      </c>
      <c r="C116" s="21">
        <f t="shared" si="1"/>
        <v>450</v>
      </c>
      <c r="D116" s="21">
        <f>G6+G9+G12+G15+G21+G24+G27+G30+G33+G36+G39+G42+G45+G48+G51+G57+G60+G63+G66+G69+G72+G75+G78+G84+G90+G93+G96+G99+G102+G105+G18+G54+G81+G87</f>
        <v>406</v>
      </c>
      <c r="E116" s="21">
        <f>G108</f>
        <v>856</v>
      </c>
    </row>
    <row r="117" spans="2:10" ht="19.5" customHeight="1" x14ac:dyDescent="0.25">
      <c r="B117" s="34" t="s">
        <v>41</v>
      </c>
      <c r="C117" s="21">
        <f t="shared" si="1"/>
        <v>0</v>
      </c>
      <c r="D117" s="21">
        <f>H6+H9+H12+H15+H21+H24+H27+H30+H33+H36+H39+H42+H45+H48+H51+H57+H60+H63+H66+H69+H72+H75+H78+H84+H90+H93+H96+H99+H102+H105+H18+H54+H81+H87</f>
        <v>512</v>
      </c>
      <c r="E117" s="21">
        <f>H108</f>
        <v>512</v>
      </c>
    </row>
    <row r="118" spans="2:10" ht="19.5" customHeight="1" x14ac:dyDescent="0.25">
      <c r="B118" s="35" t="s">
        <v>48</v>
      </c>
      <c r="C118" s="36">
        <f t="shared" si="1"/>
        <v>3971</v>
      </c>
      <c r="D118" s="36">
        <f>I6+I9+I12+I15+I21+I24+I27+I30+I33+I36+I39+I42+I45+I48+I57+I51+I60+I63+I66+I69+I72+I75+I78+I84+I90+I93+I96+I99+I102+I105+I18+I54+I81+I87</f>
        <v>2836</v>
      </c>
      <c r="E118" s="36">
        <f>I108</f>
        <v>6807</v>
      </c>
    </row>
    <row r="119" spans="2:10" ht="15.75" customHeight="1" x14ac:dyDescent="0.25">
      <c r="B119" s="48" t="s">
        <v>67</v>
      </c>
      <c r="C119" s="48"/>
      <c r="D119" s="48"/>
      <c r="E119" s="48"/>
      <c r="F119" s="48"/>
      <c r="G119" s="48"/>
      <c r="H119" s="48"/>
      <c r="I119" s="48"/>
      <c r="J119" s="48"/>
    </row>
    <row r="120" spans="2:10" x14ac:dyDescent="0.25">
      <c r="E120" s="22"/>
    </row>
  </sheetData>
  <mergeCells count="37">
    <mergeCell ref="A11:A13"/>
    <mergeCell ref="A3:A4"/>
    <mergeCell ref="B3:B4"/>
    <mergeCell ref="C3:I3"/>
    <mergeCell ref="A5:A7"/>
    <mergeCell ref="A8:A10"/>
    <mergeCell ref="A47:A49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83:A85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104:A106"/>
    <mergeCell ref="A86:A88"/>
    <mergeCell ref="A89:A91"/>
    <mergeCell ref="A92:A94"/>
    <mergeCell ref="A95:A97"/>
    <mergeCell ref="A98:A100"/>
    <mergeCell ref="A101:A103"/>
  </mergeCells>
  <pageMargins left="0.31496062992125984" right="0.31496062992125984" top="0.55118110236220474" bottom="0.35433070866141736" header="0.31496062992125984" footer="0.31496062992125984"/>
  <pageSetup paperSize="9" scale="43" orientation="portrait" r:id="rId1"/>
  <headerFooter>
    <oddHeader>&amp;LGDAŃSK W LICZBACH / RYNEK PRACY
&amp;F&amp;R&amp;D</oddHeader>
    <oddFooter>&amp;L&amp;"-,Kursywa"&amp;8Opracowanie: Referat Badań i Analiz Społeczno-Gospodarczych, WPG, UMG.&amp;R&amp;"-,Kursywa"&amp;8www.gdansk.pl/gdanskwliczbach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120"/>
  <sheetViews>
    <sheetView showGridLines="0" zoomScaleNormal="100" workbookViewId="0"/>
  </sheetViews>
  <sheetFormatPr defaultRowHeight="15.75" x14ac:dyDescent="0.25"/>
  <cols>
    <col min="1" max="1" width="35.42578125" style="15" customWidth="1"/>
    <col min="2" max="2" width="20.7109375" style="15" customWidth="1"/>
    <col min="3" max="8" width="12.7109375" style="15" customWidth="1"/>
    <col min="9" max="9" width="15.140625" style="15" customWidth="1"/>
    <col min="10" max="13" width="12.7109375" style="15" customWidth="1"/>
    <col min="14" max="16384" width="9.140625" style="15"/>
  </cols>
  <sheetData>
    <row r="1" spans="1:12" ht="30" customHeight="1" x14ac:dyDescent="0.25"/>
    <row r="2" spans="1:12" x14ac:dyDescent="0.25">
      <c r="A2" s="26" t="s">
        <v>59</v>
      </c>
      <c r="B2" s="26"/>
      <c r="C2" s="26"/>
      <c r="D2" s="26"/>
      <c r="E2" s="26"/>
      <c r="F2" s="26"/>
      <c r="G2" s="26"/>
      <c r="H2" s="26"/>
      <c r="I2" s="26"/>
    </row>
    <row r="3" spans="1:12" x14ac:dyDescent="0.25">
      <c r="A3" s="45" t="s">
        <v>43</v>
      </c>
      <c r="B3" s="47" t="s">
        <v>55</v>
      </c>
      <c r="C3" s="45" t="s">
        <v>1</v>
      </c>
      <c r="D3" s="45"/>
      <c r="E3" s="45"/>
      <c r="F3" s="45"/>
      <c r="G3" s="45"/>
      <c r="H3" s="45"/>
      <c r="I3" s="45"/>
    </row>
    <row r="4" spans="1:12" ht="30" customHeight="1" x14ac:dyDescent="0.25">
      <c r="A4" s="46"/>
      <c r="B4" s="46"/>
      <c r="C4" s="39" t="s">
        <v>36</v>
      </c>
      <c r="D4" s="39" t="s">
        <v>37</v>
      </c>
      <c r="E4" s="39" t="s">
        <v>38</v>
      </c>
      <c r="F4" s="39" t="s">
        <v>39</v>
      </c>
      <c r="G4" s="39" t="s">
        <v>40</v>
      </c>
      <c r="H4" s="43" t="s">
        <v>64</v>
      </c>
      <c r="I4" s="39" t="s">
        <v>48</v>
      </c>
    </row>
    <row r="5" spans="1:12" ht="15" customHeight="1" x14ac:dyDescent="0.25">
      <c r="A5" s="44" t="s">
        <v>0</v>
      </c>
      <c r="B5" s="27" t="s">
        <v>49</v>
      </c>
      <c r="C5" s="37">
        <v>4</v>
      </c>
      <c r="D5" s="37">
        <v>19</v>
      </c>
      <c r="E5" s="37">
        <v>8</v>
      </c>
      <c r="F5" s="37">
        <v>10</v>
      </c>
      <c r="G5" s="37">
        <v>9</v>
      </c>
      <c r="H5" s="30">
        <v>3</v>
      </c>
      <c r="I5" s="16">
        <v>53</v>
      </c>
      <c r="J5" s="17"/>
      <c r="K5" s="17"/>
      <c r="L5" s="17"/>
    </row>
    <row r="6" spans="1:12" ht="15" customHeight="1" x14ac:dyDescent="0.25">
      <c r="A6" s="44"/>
      <c r="B6" s="27" t="s">
        <v>50</v>
      </c>
      <c r="C6" s="37">
        <v>1</v>
      </c>
      <c r="D6" s="37">
        <v>8</v>
      </c>
      <c r="E6" s="37">
        <v>7</v>
      </c>
      <c r="F6" s="37">
        <v>6</v>
      </c>
      <c r="G6" s="37">
        <v>10</v>
      </c>
      <c r="H6" s="37">
        <v>5</v>
      </c>
      <c r="I6" s="16">
        <v>37</v>
      </c>
      <c r="J6" s="17"/>
      <c r="K6" s="17"/>
      <c r="L6" s="17"/>
    </row>
    <row r="7" spans="1:12" ht="15" customHeight="1" x14ac:dyDescent="0.25">
      <c r="A7" s="44"/>
      <c r="B7" s="28" t="s">
        <v>51</v>
      </c>
      <c r="C7" s="31">
        <v>5</v>
      </c>
      <c r="D7" s="31">
        <v>27</v>
      </c>
      <c r="E7" s="31">
        <v>15</v>
      </c>
      <c r="F7" s="31">
        <v>16</v>
      </c>
      <c r="G7" s="31">
        <v>19</v>
      </c>
      <c r="H7" s="31">
        <v>8</v>
      </c>
      <c r="I7" s="16">
        <v>90</v>
      </c>
      <c r="J7" s="17"/>
      <c r="K7" s="17"/>
      <c r="L7" s="17"/>
    </row>
    <row r="8" spans="1:12" ht="15" customHeight="1" x14ac:dyDescent="0.25">
      <c r="A8" s="44" t="s">
        <v>3</v>
      </c>
      <c r="B8" s="27" t="s">
        <v>49</v>
      </c>
      <c r="C8" s="30">
        <v>8</v>
      </c>
      <c r="D8" s="30">
        <v>19</v>
      </c>
      <c r="E8" s="30">
        <v>13</v>
      </c>
      <c r="F8" s="30">
        <v>16</v>
      </c>
      <c r="G8" s="30">
        <v>14</v>
      </c>
      <c r="H8" s="30">
        <v>1</v>
      </c>
      <c r="I8" s="16">
        <v>71</v>
      </c>
      <c r="J8" s="17"/>
      <c r="K8" s="17"/>
      <c r="L8" s="17"/>
    </row>
    <row r="9" spans="1:12" ht="15" customHeight="1" x14ac:dyDescent="0.25">
      <c r="A9" s="44"/>
      <c r="B9" s="27" t="s">
        <v>50</v>
      </c>
      <c r="C9" s="30">
        <v>4</v>
      </c>
      <c r="D9" s="30">
        <v>6</v>
      </c>
      <c r="E9" s="30">
        <v>7</v>
      </c>
      <c r="F9" s="30">
        <v>6</v>
      </c>
      <c r="G9" s="30">
        <v>7</v>
      </c>
      <c r="H9" s="30">
        <v>7</v>
      </c>
      <c r="I9" s="16">
        <v>37</v>
      </c>
      <c r="J9" s="17"/>
      <c r="K9" s="17"/>
      <c r="L9" s="17"/>
    </row>
    <row r="10" spans="1:12" ht="15" customHeight="1" x14ac:dyDescent="0.25">
      <c r="A10" s="44"/>
      <c r="B10" s="28" t="s">
        <v>51</v>
      </c>
      <c r="C10" s="31">
        <v>12</v>
      </c>
      <c r="D10" s="31">
        <v>25</v>
      </c>
      <c r="E10" s="31">
        <v>20</v>
      </c>
      <c r="F10" s="31">
        <v>22</v>
      </c>
      <c r="G10" s="31">
        <v>21</v>
      </c>
      <c r="H10" s="31">
        <v>8</v>
      </c>
      <c r="I10" s="16">
        <v>108</v>
      </c>
      <c r="J10" s="17"/>
    </row>
    <row r="11" spans="1:12" ht="15" customHeight="1" x14ac:dyDescent="0.25">
      <c r="A11" s="44" t="s">
        <v>4</v>
      </c>
      <c r="B11" s="27" t="s">
        <v>49</v>
      </c>
      <c r="C11" s="37">
        <v>16</v>
      </c>
      <c r="D11" s="37">
        <v>30</v>
      </c>
      <c r="E11" s="37">
        <v>40</v>
      </c>
      <c r="F11" s="37">
        <v>24</v>
      </c>
      <c r="G11" s="37">
        <v>22</v>
      </c>
      <c r="H11" s="30">
        <v>4</v>
      </c>
      <c r="I11" s="16">
        <v>136</v>
      </c>
      <c r="J11" s="17"/>
    </row>
    <row r="12" spans="1:12" ht="15" customHeight="1" x14ac:dyDescent="0.25">
      <c r="A12" s="44"/>
      <c r="B12" s="27" t="s">
        <v>50</v>
      </c>
      <c r="C12" s="37">
        <v>2</v>
      </c>
      <c r="D12" s="37">
        <v>16</v>
      </c>
      <c r="E12" s="37">
        <v>29</v>
      </c>
      <c r="F12" s="37">
        <v>23</v>
      </c>
      <c r="G12" s="37">
        <v>17</v>
      </c>
      <c r="H12" s="37">
        <v>20</v>
      </c>
      <c r="I12" s="16">
        <v>107</v>
      </c>
      <c r="J12" s="17"/>
    </row>
    <row r="13" spans="1:12" ht="15" customHeight="1" x14ac:dyDescent="0.25">
      <c r="A13" s="44"/>
      <c r="B13" s="28" t="s">
        <v>51</v>
      </c>
      <c r="C13" s="31">
        <v>18</v>
      </c>
      <c r="D13" s="31">
        <v>46</v>
      </c>
      <c r="E13" s="31">
        <v>69</v>
      </c>
      <c r="F13" s="31">
        <v>47</v>
      </c>
      <c r="G13" s="31">
        <v>39</v>
      </c>
      <c r="H13" s="31">
        <v>24</v>
      </c>
      <c r="I13" s="16">
        <v>243</v>
      </c>
      <c r="J13" s="17"/>
    </row>
    <row r="14" spans="1:12" ht="15" customHeight="1" x14ac:dyDescent="0.25">
      <c r="A14" s="44" t="s">
        <v>5</v>
      </c>
      <c r="B14" s="27" t="s">
        <v>49</v>
      </c>
      <c r="C14" s="37">
        <v>31</v>
      </c>
      <c r="D14" s="37">
        <v>176</v>
      </c>
      <c r="E14" s="37">
        <v>150</v>
      </c>
      <c r="F14" s="37">
        <v>67</v>
      </c>
      <c r="G14" s="37">
        <v>51</v>
      </c>
      <c r="H14" s="30">
        <v>11</v>
      </c>
      <c r="I14" s="16">
        <v>486</v>
      </c>
      <c r="J14" s="17"/>
    </row>
    <row r="15" spans="1:12" ht="15" customHeight="1" x14ac:dyDescent="0.25">
      <c r="A15" s="44"/>
      <c r="B15" s="27" t="s">
        <v>50</v>
      </c>
      <c r="C15" s="37">
        <v>21</v>
      </c>
      <c r="D15" s="37">
        <v>99</v>
      </c>
      <c r="E15" s="37">
        <v>66</v>
      </c>
      <c r="F15" s="37">
        <v>39</v>
      </c>
      <c r="G15" s="37">
        <v>32</v>
      </c>
      <c r="H15" s="37">
        <v>59</v>
      </c>
      <c r="I15" s="16">
        <v>316</v>
      </c>
      <c r="J15" s="17"/>
    </row>
    <row r="16" spans="1:12" ht="15" customHeight="1" x14ac:dyDescent="0.25">
      <c r="A16" s="44"/>
      <c r="B16" s="28" t="s">
        <v>51</v>
      </c>
      <c r="C16" s="31">
        <v>52</v>
      </c>
      <c r="D16" s="31">
        <v>275</v>
      </c>
      <c r="E16" s="31">
        <v>216</v>
      </c>
      <c r="F16" s="31">
        <v>106</v>
      </c>
      <c r="G16" s="31">
        <v>83</v>
      </c>
      <c r="H16" s="31">
        <v>70</v>
      </c>
      <c r="I16" s="16">
        <v>802</v>
      </c>
      <c r="J16" s="17"/>
    </row>
    <row r="17" spans="1:10" ht="15" customHeight="1" x14ac:dyDescent="0.25">
      <c r="A17" s="44" t="s">
        <v>6</v>
      </c>
      <c r="B17" s="27" t="s">
        <v>49</v>
      </c>
      <c r="C17" s="37">
        <v>16</v>
      </c>
      <c r="D17" s="37">
        <v>69</v>
      </c>
      <c r="E17" s="37">
        <v>39</v>
      </c>
      <c r="F17" s="37">
        <v>14</v>
      </c>
      <c r="G17" s="37">
        <v>13</v>
      </c>
      <c r="H17" s="30">
        <v>4</v>
      </c>
      <c r="I17" s="16">
        <v>155</v>
      </c>
      <c r="J17" s="17"/>
    </row>
    <row r="18" spans="1:10" ht="15" customHeight="1" x14ac:dyDescent="0.25">
      <c r="A18" s="44"/>
      <c r="B18" s="27" t="s">
        <v>50</v>
      </c>
      <c r="C18" s="37">
        <v>6</v>
      </c>
      <c r="D18" s="37">
        <v>18</v>
      </c>
      <c r="E18" s="37">
        <v>16</v>
      </c>
      <c r="F18" s="37">
        <v>16</v>
      </c>
      <c r="G18" s="37">
        <v>15</v>
      </c>
      <c r="H18" s="37">
        <v>10</v>
      </c>
      <c r="I18" s="16">
        <v>81</v>
      </c>
      <c r="J18" s="17"/>
    </row>
    <row r="19" spans="1:10" ht="15" customHeight="1" x14ac:dyDescent="0.25">
      <c r="A19" s="44"/>
      <c r="B19" s="28" t="s">
        <v>51</v>
      </c>
      <c r="C19" s="31">
        <v>22</v>
      </c>
      <c r="D19" s="31">
        <v>87</v>
      </c>
      <c r="E19" s="31">
        <v>55</v>
      </c>
      <c r="F19" s="31">
        <v>30</v>
      </c>
      <c r="G19" s="31">
        <v>28</v>
      </c>
      <c r="H19" s="31">
        <v>14</v>
      </c>
      <c r="I19" s="16">
        <v>236</v>
      </c>
      <c r="J19" s="17"/>
    </row>
    <row r="20" spans="1:10" ht="15" customHeight="1" x14ac:dyDescent="0.25">
      <c r="A20" s="44" t="s">
        <v>7</v>
      </c>
      <c r="B20" s="27" t="s">
        <v>49</v>
      </c>
      <c r="C20" s="37">
        <v>8</v>
      </c>
      <c r="D20" s="37">
        <v>22</v>
      </c>
      <c r="E20" s="37">
        <v>19</v>
      </c>
      <c r="F20" s="37">
        <v>12</v>
      </c>
      <c r="G20" s="37">
        <v>7</v>
      </c>
      <c r="H20" s="30">
        <v>2</v>
      </c>
      <c r="I20" s="16">
        <v>70</v>
      </c>
      <c r="J20" s="17"/>
    </row>
    <row r="21" spans="1:10" ht="15" customHeight="1" x14ac:dyDescent="0.25">
      <c r="A21" s="44"/>
      <c r="B21" s="27" t="s">
        <v>50</v>
      </c>
      <c r="C21" s="37">
        <v>2</v>
      </c>
      <c r="D21" s="37">
        <v>6</v>
      </c>
      <c r="E21" s="37">
        <v>8</v>
      </c>
      <c r="F21" s="37">
        <v>11</v>
      </c>
      <c r="G21" s="37">
        <v>8</v>
      </c>
      <c r="H21" s="37">
        <v>9</v>
      </c>
      <c r="I21" s="16">
        <v>44</v>
      </c>
      <c r="J21" s="17"/>
    </row>
    <row r="22" spans="1:10" ht="15" customHeight="1" x14ac:dyDescent="0.25">
      <c r="A22" s="44"/>
      <c r="B22" s="28" t="s">
        <v>51</v>
      </c>
      <c r="C22" s="31">
        <v>10</v>
      </c>
      <c r="D22" s="31">
        <v>28</v>
      </c>
      <c r="E22" s="31">
        <v>27</v>
      </c>
      <c r="F22" s="31">
        <v>23</v>
      </c>
      <c r="G22" s="31">
        <v>15</v>
      </c>
      <c r="H22" s="31">
        <v>11</v>
      </c>
      <c r="I22" s="16">
        <v>114</v>
      </c>
      <c r="J22" s="17"/>
    </row>
    <row r="23" spans="1:10" ht="15" customHeight="1" x14ac:dyDescent="0.25">
      <c r="A23" s="44" t="s">
        <v>8</v>
      </c>
      <c r="B23" s="27" t="s">
        <v>49</v>
      </c>
      <c r="C23" s="37">
        <v>3</v>
      </c>
      <c r="D23" s="37">
        <v>11</v>
      </c>
      <c r="E23" s="37">
        <v>3</v>
      </c>
      <c r="F23" s="37">
        <v>2</v>
      </c>
      <c r="G23" s="37">
        <v>7</v>
      </c>
      <c r="H23" s="30">
        <v>0</v>
      </c>
      <c r="I23" s="16">
        <v>26</v>
      </c>
      <c r="J23" s="17"/>
    </row>
    <row r="24" spans="1:10" ht="15" customHeight="1" x14ac:dyDescent="0.25">
      <c r="A24" s="44"/>
      <c r="B24" s="27" t="s">
        <v>50</v>
      </c>
      <c r="C24" s="37">
        <v>0</v>
      </c>
      <c r="D24" s="37">
        <v>4</v>
      </c>
      <c r="E24" s="37">
        <v>2</v>
      </c>
      <c r="F24" s="37">
        <v>5</v>
      </c>
      <c r="G24" s="37">
        <v>6</v>
      </c>
      <c r="H24" s="37">
        <v>7</v>
      </c>
      <c r="I24" s="16">
        <v>24</v>
      </c>
      <c r="J24" s="17"/>
    </row>
    <row r="25" spans="1:10" ht="15" customHeight="1" x14ac:dyDescent="0.25">
      <c r="A25" s="44"/>
      <c r="B25" s="28" t="s">
        <v>51</v>
      </c>
      <c r="C25" s="31">
        <v>3</v>
      </c>
      <c r="D25" s="31">
        <v>15</v>
      </c>
      <c r="E25" s="31">
        <v>5</v>
      </c>
      <c r="F25" s="31">
        <v>7</v>
      </c>
      <c r="G25" s="31">
        <v>13</v>
      </c>
      <c r="H25" s="31">
        <v>7</v>
      </c>
      <c r="I25" s="16">
        <v>50</v>
      </c>
      <c r="J25" s="17"/>
    </row>
    <row r="26" spans="1:10" ht="15" customHeight="1" x14ac:dyDescent="0.25">
      <c r="A26" s="44" t="s">
        <v>9</v>
      </c>
      <c r="B26" s="27" t="s">
        <v>49</v>
      </c>
      <c r="C26" s="37">
        <v>1</v>
      </c>
      <c r="D26" s="37">
        <v>10</v>
      </c>
      <c r="E26" s="37">
        <v>4</v>
      </c>
      <c r="F26" s="37">
        <v>1</v>
      </c>
      <c r="G26" s="37">
        <v>2</v>
      </c>
      <c r="H26" s="30">
        <v>0</v>
      </c>
      <c r="I26" s="16">
        <v>18</v>
      </c>
      <c r="J26" s="17"/>
    </row>
    <row r="27" spans="1:10" ht="15" customHeight="1" x14ac:dyDescent="0.25">
      <c r="A27" s="44"/>
      <c r="B27" s="27" t="s">
        <v>50</v>
      </c>
      <c r="C27" s="37">
        <v>1</v>
      </c>
      <c r="D27" s="37">
        <v>3</v>
      </c>
      <c r="E27" s="37">
        <v>5</v>
      </c>
      <c r="F27" s="37">
        <v>10</v>
      </c>
      <c r="G27" s="37">
        <v>9</v>
      </c>
      <c r="H27" s="37">
        <v>9</v>
      </c>
      <c r="I27" s="16">
        <v>37</v>
      </c>
      <c r="J27" s="17"/>
    </row>
    <row r="28" spans="1:10" ht="15" customHeight="1" x14ac:dyDescent="0.25">
      <c r="A28" s="44"/>
      <c r="B28" s="28" t="s">
        <v>51</v>
      </c>
      <c r="C28" s="31">
        <v>2</v>
      </c>
      <c r="D28" s="31">
        <v>13</v>
      </c>
      <c r="E28" s="31">
        <v>9</v>
      </c>
      <c r="F28" s="31">
        <v>11</v>
      </c>
      <c r="G28" s="31">
        <v>11</v>
      </c>
      <c r="H28" s="31">
        <v>9</v>
      </c>
      <c r="I28" s="16">
        <v>55</v>
      </c>
      <c r="J28" s="17"/>
    </row>
    <row r="29" spans="1:10" ht="15" customHeight="1" x14ac:dyDescent="0.25">
      <c r="A29" s="44" t="s">
        <v>10</v>
      </c>
      <c r="B29" s="27" t="s">
        <v>49</v>
      </c>
      <c r="C29" s="37">
        <v>3</v>
      </c>
      <c r="D29" s="37">
        <v>18</v>
      </c>
      <c r="E29" s="37">
        <v>10</v>
      </c>
      <c r="F29" s="37">
        <v>11</v>
      </c>
      <c r="G29" s="37">
        <v>4</v>
      </c>
      <c r="H29" s="30">
        <v>1</v>
      </c>
      <c r="I29" s="16">
        <v>47</v>
      </c>
      <c r="J29" s="17"/>
    </row>
    <row r="30" spans="1:10" ht="15" customHeight="1" x14ac:dyDescent="0.25">
      <c r="A30" s="44"/>
      <c r="B30" s="27" t="s">
        <v>50</v>
      </c>
      <c r="C30" s="37">
        <v>2</v>
      </c>
      <c r="D30" s="37">
        <v>12</v>
      </c>
      <c r="E30" s="37">
        <v>7</v>
      </c>
      <c r="F30" s="37">
        <v>7</v>
      </c>
      <c r="G30" s="37">
        <v>2</v>
      </c>
      <c r="H30" s="37">
        <v>4</v>
      </c>
      <c r="I30" s="16">
        <v>34</v>
      </c>
      <c r="J30" s="17"/>
    </row>
    <row r="31" spans="1:10" ht="15" customHeight="1" x14ac:dyDescent="0.25">
      <c r="A31" s="44"/>
      <c r="B31" s="28" t="s">
        <v>51</v>
      </c>
      <c r="C31" s="31">
        <v>5</v>
      </c>
      <c r="D31" s="31">
        <v>30</v>
      </c>
      <c r="E31" s="31">
        <v>17</v>
      </c>
      <c r="F31" s="31">
        <v>18</v>
      </c>
      <c r="G31" s="31">
        <v>6</v>
      </c>
      <c r="H31" s="31">
        <v>5</v>
      </c>
      <c r="I31" s="16">
        <v>81</v>
      </c>
      <c r="J31" s="17"/>
    </row>
    <row r="32" spans="1:10" ht="15" customHeight="1" x14ac:dyDescent="0.25">
      <c r="A32" s="44" t="s">
        <v>11</v>
      </c>
      <c r="B32" s="27" t="s">
        <v>49</v>
      </c>
      <c r="C32" s="37">
        <v>5</v>
      </c>
      <c r="D32" s="37">
        <v>11</v>
      </c>
      <c r="E32" s="37">
        <v>10</v>
      </c>
      <c r="F32" s="37">
        <v>1</v>
      </c>
      <c r="G32" s="37">
        <v>6</v>
      </c>
      <c r="H32" s="30">
        <v>2</v>
      </c>
      <c r="I32" s="16">
        <v>35</v>
      </c>
      <c r="J32" s="17"/>
    </row>
    <row r="33" spans="1:10" ht="15" customHeight="1" x14ac:dyDescent="0.25">
      <c r="A33" s="44"/>
      <c r="B33" s="27" t="s">
        <v>50</v>
      </c>
      <c r="C33" s="37">
        <v>0</v>
      </c>
      <c r="D33" s="37">
        <v>3</v>
      </c>
      <c r="E33" s="37">
        <v>6</v>
      </c>
      <c r="F33" s="37">
        <v>15</v>
      </c>
      <c r="G33" s="37">
        <v>4</v>
      </c>
      <c r="H33" s="37">
        <v>6</v>
      </c>
      <c r="I33" s="16">
        <v>34</v>
      </c>
      <c r="J33" s="17"/>
    </row>
    <row r="34" spans="1:10" ht="15" customHeight="1" x14ac:dyDescent="0.25">
      <c r="A34" s="44"/>
      <c r="B34" s="28" t="s">
        <v>51</v>
      </c>
      <c r="C34" s="31">
        <v>5</v>
      </c>
      <c r="D34" s="31">
        <v>14</v>
      </c>
      <c r="E34" s="31">
        <v>16</v>
      </c>
      <c r="F34" s="31">
        <v>16</v>
      </c>
      <c r="G34" s="31">
        <v>10</v>
      </c>
      <c r="H34" s="31">
        <v>8</v>
      </c>
      <c r="I34" s="16">
        <v>69</v>
      </c>
      <c r="J34" s="17"/>
    </row>
    <row r="35" spans="1:10" ht="15" customHeight="1" x14ac:dyDescent="0.25">
      <c r="A35" s="44" t="s">
        <v>12</v>
      </c>
      <c r="B35" s="27" t="s">
        <v>49</v>
      </c>
      <c r="C35" s="37">
        <v>24</v>
      </c>
      <c r="D35" s="37">
        <v>49</v>
      </c>
      <c r="E35" s="37">
        <v>24</v>
      </c>
      <c r="F35" s="37">
        <v>21</v>
      </c>
      <c r="G35" s="37">
        <v>17</v>
      </c>
      <c r="H35" s="30">
        <v>6</v>
      </c>
      <c r="I35" s="16">
        <v>141</v>
      </c>
      <c r="J35" s="17"/>
    </row>
    <row r="36" spans="1:10" ht="15" customHeight="1" x14ac:dyDescent="0.25">
      <c r="A36" s="44"/>
      <c r="B36" s="27" t="s">
        <v>50</v>
      </c>
      <c r="C36" s="37">
        <v>1</v>
      </c>
      <c r="D36" s="37">
        <v>14</v>
      </c>
      <c r="E36" s="37">
        <v>21</v>
      </c>
      <c r="F36" s="37">
        <v>19</v>
      </c>
      <c r="G36" s="37">
        <v>17</v>
      </c>
      <c r="H36" s="37">
        <v>22</v>
      </c>
      <c r="I36" s="16">
        <v>94</v>
      </c>
      <c r="J36" s="17"/>
    </row>
    <row r="37" spans="1:10" ht="15" customHeight="1" x14ac:dyDescent="0.25">
      <c r="A37" s="44"/>
      <c r="B37" s="28" t="s">
        <v>51</v>
      </c>
      <c r="C37" s="31">
        <v>25</v>
      </c>
      <c r="D37" s="31">
        <v>63</v>
      </c>
      <c r="E37" s="31">
        <v>45</v>
      </c>
      <c r="F37" s="31">
        <v>40</v>
      </c>
      <c r="G37" s="31">
        <v>34</v>
      </c>
      <c r="H37" s="31">
        <v>28</v>
      </c>
      <c r="I37" s="16">
        <v>235</v>
      </c>
      <c r="J37" s="17"/>
    </row>
    <row r="38" spans="1:10" ht="15" customHeight="1" x14ac:dyDescent="0.25">
      <c r="A38" s="44" t="s">
        <v>13</v>
      </c>
      <c r="B38" s="27" t="s">
        <v>49</v>
      </c>
      <c r="C38" s="37">
        <v>8</v>
      </c>
      <c r="D38" s="37">
        <v>49</v>
      </c>
      <c r="E38" s="37">
        <v>35</v>
      </c>
      <c r="F38" s="37">
        <v>38</v>
      </c>
      <c r="G38" s="37">
        <v>31</v>
      </c>
      <c r="H38" s="30">
        <v>3</v>
      </c>
      <c r="I38" s="16">
        <v>164</v>
      </c>
      <c r="J38" s="17"/>
    </row>
    <row r="39" spans="1:10" ht="15" customHeight="1" x14ac:dyDescent="0.25">
      <c r="A39" s="44"/>
      <c r="B39" s="27" t="s">
        <v>50</v>
      </c>
      <c r="C39" s="37">
        <v>6</v>
      </c>
      <c r="D39" s="37">
        <v>31</v>
      </c>
      <c r="E39" s="37">
        <v>23</v>
      </c>
      <c r="F39" s="37">
        <v>24</v>
      </c>
      <c r="G39" s="37">
        <v>34</v>
      </c>
      <c r="H39" s="37">
        <v>34</v>
      </c>
      <c r="I39" s="16">
        <v>152</v>
      </c>
      <c r="J39" s="17"/>
    </row>
    <row r="40" spans="1:10" ht="15" customHeight="1" x14ac:dyDescent="0.25">
      <c r="A40" s="44"/>
      <c r="B40" s="28" t="s">
        <v>51</v>
      </c>
      <c r="C40" s="31">
        <v>14</v>
      </c>
      <c r="D40" s="31">
        <v>80</v>
      </c>
      <c r="E40" s="31">
        <v>58</v>
      </c>
      <c r="F40" s="31">
        <v>62</v>
      </c>
      <c r="G40" s="31">
        <v>65</v>
      </c>
      <c r="H40" s="31">
        <v>37</v>
      </c>
      <c r="I40" s="16">
        <v>316</v>
      </c>
      <c r="J40" s="17"/>
    </row>
    <row r="41" spans="1:10" ht="15" customHeight="1" x14ac:dyDescent="0.25">
      <c r="A41" s="44" t="s">
        <v>14</v>
      </c>
      <c r="B41" s="27" t="s">
        <v>49</v>
      </c>
      <c r="C41" s="37">
        <v>4</v>
      </c>
      <c r="D41" s="37">
        <v>24</v>
      </c>
      <c r="E41" s="37">
        <v>15</v>
      </c>
      <c r="F41" s="37">
        <v>8</v>
      </c>
      <c r="G41" s="37">
        <v>3</v>
      </c>
      <c r="H41" s="30">
        <v>2</v>
      </c>
      <c r="I41" s="16">
        <v>56</v>
      </c>
      <c r="J41" s="17"/>
    </row>
    <row r="42" spans="1:10" ht="15" customHeight="1" x14ac:dyDescent="0.25">
      <c r="A42" s="44"/>
      <c r="B42" s="27" t="s">
        <v>50</v>
      </c>
      <c r="C42" s="37">
        <v>5</v>
      </c>
      <c r="D42" s="37">
        <v>6</v>
      </c>
      <c r="E42" s="37">
        <v>10</v>
      </c>
      <c r="F42" s="37">
        <v>6</v>
      </c>
      <c r="G42" s="37">
        <v>7</v>
      </c>
      <c r="H42" s="37">
        <v>9</v>
      </c>
      <c r="I42" s="16">
        <v>43</v>
      </c>
      <c r="J42" s="17"/>
    </row>
    <row r="43" spans="1:10" ht="15" customHeight="1" x14ac:dyDescent="0.25">
      <c r="A43" s="44"/>
      <c r="B43" s="28" t="s">
        <v>51</v>
      </c>
      <c r="C43" s="31">
        <v>9</v>
      </c>
      <c r="D43" s="31">
        <v>30</v>
      </c>
      <c r="E43" s="31">
        <v>25</v>
      </c>
      <c r="F43" s="31">
        <v>14</v>
      </c>
      <c r="G43" s="31">
        <v>10</v>
      </c>
      <c r="H43" s="31">
        <v>11</v>
      </c>
      <c r="I43" s="16">
        <v>99</v>
      </c>
      <c r="J43" s="17"/>
    </row>
    <row r="44" spans="1:10" ht="15" customHeight="1" x14ac:dyDescent="0.25">
      <c r="A44" s="44" t="s">
        <v>15</v>
      </c>
      <c r="B44" s="27" t="s">
        <v>49</v>
      </c>
      <c r="C44" s="37">
        <v>35</v>
      </c>
      <c r="D44" s="37">
        <v>92</v>
      </c>
      <c r="E44" s="37">
        <v>58</v>
      </c>
      <c r="F44" s="37">
        <v>31</v>
      </c>
      <c r="G44" s="37">
        <v>40</v>
      </c>
      <c r="H44" s="30">
        <v>4</v>
      </c>
      <c r="I44" s="16">
        <v>260</v>
      </c>
      <c r="J44" s="17"/>
    </row>
    <row r="45" spans="1:10" ht="15" customHeight="1" x14ac:dyDescent="0.25">
      <c r="A45" s="44"/>
      <c r="B45" s="27" t="s">
        <v>50</v>
      </c>
      <c r="C45" s="37">
        <v>8</v>
      </c>
      <c r="D45" s="37">
        <v>29</v>
      </c>
      <c r="E45" s="37">
        <v>39</v>
      </c>
      <c r="F45" s="37">
        <v>51</v>
      </c>
      <c r="G45" s="37">
        <v>36</v>
      </c>
      <c r="H45" s="37">
        <v>52</v>
      </c>
      <c r="I45" s="16">
        <v>215</v>
      </c>
      <c r="J45" s="17"/>
    </row>
    <row r="46" spans="1:10" ht="15" customHeight="1" x14ac:dyDescent="0.25">
      <c r="A46" s="44"/>
      <c r="B46" s="28" t="s">
        <v>51</v>
      </c>
      <c r="C46" s="31">
        <v>43</v>
      </c>
      <c r="D46" s="31">
        <v>121</v>
      </c>
      <c r="E46" s="31">
        <v>97</v>
      </c>
      <c r="F46" s="31">
        <v>82</v>
      </c>
      <c r="G46" s="31">
        <v>76</v>
      </c>
      <c r="H46" s="31">
        <v>56</v>
      </c>
      <c r="I46" s="16">
        <v>475</v>
      </c>
      <c r="J46" s="17"/>
    </row>
    <row r="47" spans="1:10" ht="15" customHeight="1" x14ac:dyDescent="0.25">
      <c r="A47" s="44" t="s">
        <v>16</v>
      </c>
      <c r="B47" s="29" t="s">
        <v>49</v>
      </c>
      <c r="C47" s="37">
        <v>9</v>
      </c>
      <c r="D47" s="37">
        <v>41</v>
      </c>
      <c r="E47" s="37">
        <v>34</v>
      </c>
      <c r="F47" s="37">
        <v>15</v>
      </c>
      <c r="G47" s="37">
        <v>13</v>
      </c>
      <c r="H47" s="30">
        <v>1</v>
      </c>
      <c r="I47" s="16">
        <v>113</v>
      </c>
      <c r="J47" s="17"/>
    </row>
    <row r="48" spans="1:10" ht="15" customHeight="1" x14ac:dyDescent="0.25">
      <c r="A48" s="44"/>
      <c r="B48" s="29" t="s">
        <v>50</v>
      </c>
      <c r="C48" s="37">
        <v>2</v>
      </c>
      <c r="D48" s="37">
        <v>21</v>
      </c>
      <c r="E48" s="37">
        <v>22</v>
      </c>
      <c r="F48" s="37">
        <v>17</v>
      </c>
      <c r="G48" s="37">
        <v>12</v>
      </c>
      <c r="H48" s="37">
        <v>17</v>
      </c>
      <c r="I48" s="16">
        <v>91</v>
      </c>
      <c r="J48" s="17"/>
    </row>
    <row r="49" spans="1:10" ht="15" customHeight="1" x14ac:dyDescent="0.25">
      <c r="A49" s="44"/>
      <c r="B49" s="28" t="s">
        <v>51</v>
      </c>
      <c r="C49" s="31">
        <v>11</v>
      </c>
      <c r="D49" s="31">
        <v>62</v>
      </c>
      <c r="E49" s="31">
        <v>56</v>
      </c>
      <c r="F49" s="31">
        <v>32</v>
      </c>
      <c r="G49" s="31">
        <v>25</v>
      </c>
      <c r="H49" s="31">
        <v>18</v>
      </c>
      <c r="I49" s="16">
        <v>204</v>
      </c>
      <c r="J49" s="17"/>
    </row>
    <row r="50" spans="1:10" ht="15" customHeight="1" x14ac:dyDescent="0.25">
      <c r="A50" s="44" t="s">
        <v>17</v>
      </c>
      <c r="B50" s="29" t="s">
        <v>49</v>
      </c>
      <c r="C50" s="37">
        <v>7</v>
      </c>
      <c r="D50" s="37">
        <v>85</v>
      </c>
      <c r="E50" s="37">
        <v>72</v>
      </c>
      <c r="F50" s="37">
        <v>26</v>
      </c>
      <c r="G50" s="37">
        <v>12</v>
      </c>
      <c r="H50" s="30">
        <v>5</v>
      </c>
      <c r="I50" s="16">
        <v>207</v>
      </c>
      <c r="J50" s="17"/>
    </row>
    <row r="51" spans="1:10" ht="15" customHeight="1" x14ac:dyDescent="0.25">
      <c r="A51" s="44"/>
      <c r="B51" s="29" t="s">
        <v>50</v>
      </c>
      <c r="C51" s="37">
        <v>10</v>
      </c>
      <c r="D51" s="37">
        <v>44</v>
      </c>
      <c r="E51" s="37">
        <v>34</v>
      </c>
      <c r="F51" s="37">
        <v>22</v>
      </c>
      <c r="G51" s="37">
        <v>20</v>
      </c>
      <c r="H51" s="37">
        <v>20</v>
      </c>
      <c r="I51" s="16">
        <v>150</v>
      </c>
      <c r="J51" s="17"/>
    </row>
    <row r="52" spans="1:10" ht="15" customHeight="1" x14ac:dyDescent="0.25">
      <c r="A52" s="44"/>
      <c r="B52" s="28" t="s">
        <v>51</v>
      </c>
      <c r="C52" s="31">
        <v>17</v>
      </c>
      <c r="D52" s="31">
        <v>129</v>
      </c>
      <c r="E52" s="31">
        <v>106</v>
      </c>
      <c r="F52" s="31">
        <v>48</v>
      </c>
      <c r="G52" s="31">
        <v>32</v>
      </c>
      <c r="H52" s="31">
        <v>25</v>
      </c>
      <c r="I52" s="16">
        <v>357</v>
      </c>
      <c r="J52" s="17"/>
    </row>
    <row r="53" spans="1:10" ht="15" customHeight="1" x14ac:dyDescent="0.25">
      <c r="A53" s="44" t="s">
        <v>18</v>
      </c>
      <c r="B53" s="29" t="s">
        <v>49</v>
      </c>
      <c r="C53" s="37">
        <v>12</v>
      </c>
      <c r="D53" s="37">
        <v>14</v>
      </c>
      <c r="E53" s="37">
        <v>18</v>
      </c>
      <c r="F53" s="37">
        <v>13</v>
      </c>
      <c r="G53" s="37">
        <v>12</v>
      </c>
      <c r="H53" s="30">
        <v>3</v>
      </c>
      <c r="I53" s="16">
        <v>72</v>
      </c>
      <c r="J53" s="17"/>
    </row>
    <row r="54" spans="1:10" ht="15" customHeight="1" x14ac:dyDescent="0.25">
      <c r="A54" s="44"/>
      <c r="B54" s="29" t="s">
        <v>50</v>
      </c>
      <c r="C54" s="37">
        <v>3</v>
      </c>
      <c r="D54" s="37">
        <v>6</v>
      </c>
      <c r="E54" s="37">
        <v>11</v>
      </c>
      <c r="F54" s="37">
        <v>15</v>
      </c>
      <c r="G54" s="37">
        <v>6</v>
      </c>
      <c r="H54" s="37">
        <v>9</v>
      </c>
      <c r="I54" s="16">
        <v>50</v>
      </c>
      <c r="J54" s="17"/>
    </row>
    <row r="55" spans="1:10" ht="15" customHeight="1" x14ac:dyDescent="0.25">
      <c r="A55" s="44"/>
      <c r="B55" s="28" t="s">
        <v>51</v>
      </c>
      <c r="C55" s="31">
        <v>15</v>
      </c>
      <c r="D55" s="31">
        <v>20</v>
      </c>
      <c r="E55" s="31">
        <v>29</v>
      </c>
      <c r="F55" s="31">
        <v>28</v>
      </c>
      <c r="G55" s="31">
        <v>18</v>
      </c>
      <c r="H55" s="31">
        <v>12</v>
      </c>
      <c r="I55" s="16">
        <v>122</v>
      </c>
      <c r="J55" s="17"/>
    </row>
    <row r="56" spans="1:10" ht="15" customHeight="1" x14ac:dyDescent="0.25">
      <c r="A56" s="44" t="s">
        <v>19</v>
      </c>
      <c r="B56" s="29" t="s">
        <v>49</v>
      </c>
      <c r="C56" s="37">
        <v>8</v>
      </c>
      <c r="D56" s="37">
        <v>38</v>
      </c>
      <c r="E56" s="37">
        <v>23</v>
      </c>
      <c r="F56" s="37">
        <v>31</v>
      </c>
      <c r="G56" s="37">
        <v>23</v>
      </c>
      <c r="H56" s="30">
        <v>2</v>
      </c>
      <c r="I56" s="16">
        <v>125</v>
      </c>
      <c r="J56" s="17"/>
    </row>
    <row r="57" spans="1:10" ht="15" customHeight="1" x14ac:dyDescent="0.25">
      <c r="A57" s="44"/>
      <c r="B57" s="29" t="s">
        <v>50</v>
      </c>
      <c r="C57" s="37">
        <v>5</v>
      </c>
      <c r="D57" s="37">
        <v>16</v>
      </c>
      <c r="E57" s="37">
        <v>18</v>
      </c>
      <c r="F57" s="37">
        <v>27</v>
      </c>
      <c r="G57" s="37">
        <v>20</v>
      </c>
      <c r="H57" s="37">
        <v>13</v>
      </c>
      <c r="I57" s="16">
        <v>99</v>
      </c>
      <c r="J57" s="17"/>
    </row>
    <row r="58" spans="1:10" ht="15" customHeight="1" x14ac:dyDescent="0.25">
      <c r="A58" s="44"/>
      <c r="B58" s="28" t="s">
        <v>51</v>
      </c>
      <c r="C58" s="31">
        <v>13</v>
      </c>
      <c r="D58" s="31">
        <v>54</v>
      </c>
      <c r="E58" s="31">
        <v>41</v>
      </c>
      <c r="F58" s="31">
        <v>58</v>
      </c>
      <c r="G58" s="31">
        <v>43</v>
      </c>
      <c r="H58" s="31">
        <v>15</v>
      </c>
      <c r="I58" s="16">
        <v>224</v>
      </c>
      <c r="J58" s="17"/>
    </row>
    <row r="59" spans="1:10" ht="15" customHeight="1" x14ac:dyDescent="0.25">
      <c r="A59" s="44" t="s">
        <v>20</v>
      </c>
      <c r="B59" s="29" t="s">
        <v>49</v>
      </c>
      <c r="C59" s="37">
        <v>14</v>
      </c>
      <c r="D59" s="37">
        <v>59</v>
      </c>
      <c r="E59" s="37">
        <v>67</v>
      </c>
      <c r="F59" s="37">
        <v>46</v>
      </c>
      <c r="G59" s="37">
        <v>27</v>
      </c>
      <c r="H59" s="30">
        <v>9</v>
      </c>
      <c r="I59" s="16">
        <v>222</v>
      </c>
      <c r="J59" s="17"/>
    </row>
    <row r="60" spans="1:10" ht="15" customHeight="1" x14ac:dyDescent="0.25">
      <c r="A60" s="44"/>
      <c r="B60" s="29" t="s">
        <v>50</v>
      </c>
      <c r="C60" s="37">
        <v>8</v>
      </c>
      <c r="D60" s="37">
        <v>37</v>
      </c>
      <c r="E60" s="37">
        <v>42</v>
      </c>
      <c r="F60" s="37">
        <v>57</v>
      </c>
      <c r="G60" s="37">
        <v>36</v>
      </c>
      <c r="H60" s="37">
        <v>19</v>
      </c>
      <c r="I60" s="16">
        <v>199</v>
      </c>
      <c r="J60" s="17"/>
    </row>
    <row r="61" spans="1:10" ht="15" customHeight="1" x14ac:dyDescent="0.25">
      <c r="A61" s="44"/>
      <c r="B61" s="28" t="s">
        <v>51</v>
      </c>
      <c r="C61" s="31">
        <v>22</v>
      </c>
      <c r="D61" s="31">
        <v>96</v>
      </c>
      <c r="E61" s="31">
        <v>109</v>
      </c>
      <c r="F61" s="31">
        <v>103</v>
      </c>
      <c r="G61" s="31">
        <v>63</v>
      </c>
      <c r="H61" s="31">
        <v>28</v>
      </c>
      <c r="I61" s="16">
        <v>421</v>
      </c>
      <c r="J61" s="17"/>
    </row>
    <row r="62" spans="1:10" ht="15" customHeight="1" x14ac:dyDescent="0.25">
      <c r="A62" s="44" t="s">
        <v>21</v>
      </c>
      <c r="B62" s="29" t="s">
        <v>49</v>
      </c>
      <c r="C62" s="37">
        <v>3</v>
      </c>
      <c r="D62" s="37">
        <v>10</v>
      </c>
      <c r="E62" s="37">
        <v>6</v>
      </c>
      <c r="F62" s="37">
        <v>2</v>
      </c>
      <c r="G62" s="37">
        <v>4</v>
      </c>
      <c r="H62" s="30">
        <v>1</v>
      </c>
      <c r="I62" s="16">
        <v>26</v>
      </c>
      <c r="J62" s="17"/>
    </row>
    <row r="63" spans="1:10" ht="15" customHeight="1" x14ac:dyDescent="0.25">
      <c r="A63" s="44"/>
      <c r="B63" s="29" t="s">
        <v>50</v>
      </c>
      <c r="C63" s="37">
        <v>1</v>
      </c>
      <c r="D63" s="37">
        <v>4</v>
      </c>
      <c r="E63" s="37">
        <v>6</v>
      </c>
      <c r="F63" s="37">
        <v>4</v>
      </c>
      <c r="G63" s="37">
        <v>3</v>
      </c>
      <c r="H63" s="37">
        <v>7</v>
      </c>
      <c r="I63" s="16">
        <v>25</v>
      </c>
      <c r="J63" s="17"/>
    </row>
    <row r="64" spans="1:10" ht="15" customHeight="1" x14ac:dyDescent="0.25">
      <c r="A64" s="44"/>
      <c r="B64" s="28" t="s">
        <v>51</v>
      </c>
      <c r="C64" s="31">
        <v>4</v>
      </c>
      <c r="D64" s="31">
        <v>14</v>
      </c>
      <c r="E64" s="31">
        <v>12</v>
      </c>
      <c r="F64" s="31">
        <v>6</v>
      </c>
      <c r="G64" s="31">
        <v>7</v>
      </c>
      <c r="H64" s="31">
        <v>8</v>
      </c>
      <c r="I64" s="16">
        <v>51</v>
      </c>
      <c r="J64" s="17"/>
    </row>
    <row r="65" spans="1:10" ht="15" customHeight="1" x14ac:dyDescent="0.25">
      <c r="A65" s="44" t="s">
        <v>22</v>
      </c>
      <c r="B65" s="29" t="s">
        <v>49</v>
      </c>
      <c r="C65" s="37">
        <v>20</v>
      </c>
      <c r="D65" s="37">
        <v>51</v>
      </c>
      <c r="E65" s="37">
        <v>37</v>
      </c>
      <c r="F65" s="37">
        <v>25</v>
      </c>
      <c r="G65" s="37">
        <v>23</v>
      </c>
      <c r="H65" s="30">
        <v>10</v>
      </c>
      <c r="I65" s="16">
        <v>166</v>
      </c>
      <c r="J65" s="17"/>
    </row>
    <row r="66" spans="1:10" ht="15" customHeight="1" x14ac:dyDescent="0.25">
      <c r="A66" s="44"/>
      <c r="B66" s="29" t="s">
        <v>50</v>
      </c>
      <c r="C66" s="37">
        <v>5</v>
      </c>
      <c r="D66" s="37">
        <v>25</v>
      </c>
      <c r="E66" s="37">
        <v>34</v>
      </c>
      <c r="F66" s="37">
        <v>25</v>
      </c>
      <c r="G66" s="37">
        <v>18</v>
      </c>
      <c r="H66" s="37">
        <v>30</v>
      </c>
      <c r="I66" s="16">
        <v>137</v>
      </c>
      <c r="J66" s="17"/>
    </row>
    <row r="67" spans="1:10" ht="15" customHeight="1" x14ac:dyDescent="0.25">
      <c r="A67" s="44"/>
      <c r="B67" s="28" t="s">
        <v>51</v>
      </c>
      <c r="C67" s="31">
        <v>25</v>
      </c>
      <c r="D67" s="31">
        <v>76</v>
      </c>
      <c r="E67" s="31">
        <v>71</v>
      </c>
      <c r="F67" s="31">
        <v>50</v>
      </c>
      <c r="G67" s="31">
        <v>41</v>
      </c>
      <c r="H67" s="31">
        <v>40</v>
      </c>
      <c r="I67" s="16">
        <v>303</v>
      </c>
      <c r="J67" s="17"/>
    </row>
    <row r="68" spans="1:10" ht="15" customHeight="1" x14ac:dyDescent="0.25">
      <c r="A68" s="44" t="s">
        <v>23</v>
      </c>
      <c r="B68" s="29" t="s">
        <v>49</v>
      </c>
      <c r="C68" s="37">
        <v>21</v>
      </c>
      <c r="D68" s="37">
        <v>46</v>
      </c>
      <c r="E68" s="37">
        <v>47</v>
      </c>
      <c r="F68" s="37">
        <v>29</v>
      </c>
      <c r="G68" s="37">
        <v>25</v>
      </c>
      <c r="H68" s="30">
        <v>2</v>
      </c>
      <c r="I68" s="16">
        <v>170</v>
      </c>
      <c r="J68" s="17"/>
    </row>
    <row r="69" spans="1:10" ht="15" customHeight="1" x14ac:dyDescent="0.25">
      <c r="A69" s="44"/>
      <c r="B69" s="29" t="s">
        <v>50</v>
      </c>
      <c r="C69" s="37">
        <v>5</v>
      </c>
      <c r="D69" s="37">
        <v>14</v>
      </c>
      <c r="E69" s="37">
        <v>25</v>
      </c>
      <c r="F69" s="37">
        <v>27</v>
      </c>
      <c r="G69" s="37">
        <v>26</v>
      </c>
      <c r="H69" s="37">
        <v>17</v>
      </c>
      <c r="I69" s="16">
        <v>114</v>
      </c>
      <c r="J69" s="17"/>
    </row>
    <row r="70" spans="1:10" ht="15" customHeight="1" x14ac:dyDescent="0.25">
      <c r="A70" s="44"/>
      <c r="B70" s="28" t="s">
        <v>51</v>
      </c>
      <c r="C70" s="31">
        <v>26</v>
      </c>
      <c r="D70" s="31">
        <v>60</v>
      </c>
      <c r="E70" s="31">
        <v>72</v>
      </c>
      <c r="F70" s="31">
        <v>56</v>
      </c>
      <c r="G70" s="31">
        <v>51</v>
      </c>
      <c r="H70" s="31">
        <v>19</v>
      </c>
      <c r="I70" s="16">
        <v>284</v>
      </c>
      <c r="J70" s="17"/>
    </row>
    <row r="71" spans="1:10" ht="15" customHeight="1" x14ac:dyDescent="0.25">
      <c r="A71" s="44" t="s">
        <v>24</v>
      </c>
      <c r="B71" s="29" t="s">
        <v>49</v>
      </c>
      <c r="C71" s="37">
        <v>3</v>
      </c>
      <c r="D71" s="37">
        <v>16</v>
      </c>
      <c r="E71" s="37">
        <v>18</v>
      </c>
      <c r="F71" s="37">
        <v>8</v>
      </c>
      <c r="G71" s="37">
        <v>3</v>
      </c>
      <c r="H71" s="30">
        <v>2</v>
      </c>
      <c r="I71" s="16">
        <v>50</v>
      </c>
      <c r="J71" s="17"/>
    </row>
    <row r="72" spans="1:10" ht="15" customHeight="1" x14ac:dyDescent="0.25">
      <c r="A72" s="44"/>
      <c r="B72" s="29" t="s">
        <v>50</v>
      </c>
      <c r="C72" s="37">
        <v>6</v>
      </c>
      <c r="D72" s="37">
        <v>6</v>
      </c>
      <c r="E72" s="37">
        <v>9</v>
      </c>
      <c r="F72" s="37">
        <v>7</v>
      </c>
      <c r="G72" s="37">
        <v>6</v>
      </c>
      <c r="H72" s="37">
        <v>13</v>
      </c>
      <c r="I72" s="16">
        <v>47</v>
      </c>
      <c r="J72" s="17"/>
    </row>
    <row r="73" spans="1:10" ht="15" customHeight="1" x14ac:dyDescent="0.25">
      <c r="A73" s="44"/>
      <c r="B73" s="28" t="s">
        <v>51</v>
      </c>
      <c r="C73" s="31">
        <v>9</v>
      </c>
      <c r="D73" s="31">
        <v>22</v>
      </c>
      <c r="E73" s="31">
        <v>27</v>
      </c>
      <c r="F73" s="31">
        <v>15</v>
      </c>
      <c r="G73" s="31">
        <v>9</v>
      </c>
      <c r="H73" s="31">
        <v>15</v>
      </c>
      <c r="I73" s="16">
        <v>97</v>
      </c>
      <c r="J73" s="17"/>
    </row>
    <row r="74" spans="1:10" ht="15" customHeight="1" x14ac:dyDescent="0.25">
      <c r="A74" s="44" t="s">
        <v>25</v>
      </c>
      <c r="B74" s="29" t="s">
        <v>49</v>
      </c>
      <c r="C74" s="37">
        <v>7</v>
      </c>
      <c r="D74" s="37">
        <v>26</v>
      </c>
      <c r="E74" s="37">
        <v>21</v>
      </c>
      <c r="F74" s="37">
        <v>18</v>
      </c>
      <c r="G74" s="37">
        <v>10</v>
      </c>
      <c r="H74" s="30">
        <v>2</v>
      </c>
      <c r="I74" s="16">
        <v>84</v>
      </c>
      <c r="J74" s="17"/>
    </row>
    <row r="75" spans="1:10" ht="15" customHeight="1" x14ac:dyDescent="0.25">
      <c r="A75" s="44"/>
      <c r="B75" s="29" t="s">
        <v>50</v>
      </c>
      <c r="C75" s="37">
        <v>4</v>
      </c>
      <c r="D75" s="37">
        <v>15</v>
      </c>
      <c r="E75" s="37">
        <v>24</v>
      </c>
      <c r="F75" s="37">
        <v>11</v>
      </c>
      <c r="G75" s="37">
        <v>10</v>
      </c>
      <c r="H75" s="37">
        <v>15</v>
      </c>
      <c r="I75" s="16">
        <v>79</v>
      </c>
      <c r="J75" s="17"/>
    </row>
    <row r="76" spans="1:10" ht="15" customHeight="1" x14ac:dyDescent="0.25">
      <c r="A76" s="44"/>
      <c r="B76" s="28" t="s">
        <v>51</v>
      </c>
      <c r="C76" s="31">
        <v>11</v>
      </c>
      <c r="D76" s="31">
        <v>41</v>
      </c>
      <c r="E76" s="31">
        <v>45</v>
      </c>
      <c r="F76" s="31">
        <v>29</v>
      </c>
      <c r="G76" s="31">
        <v>20</v>
      </c>
      <c r="H76" s="31">
        <v>17</v>
      </c>
      <c r="I76" s="16">
        <v>163</v>
      </c>
      <c r="J76" s="17"/>
    </row>
    <row r="77" spans="1:10" ht="15" customHeight="1" x14ac:dyDescent="0.25">
      <c r="A77" s="44" t="s">
        <v>26</v>
      </c>
      <c r="B77" s="29" t="s">
        <v>49</v>
      </c>
      <c r="C77" s="37">
        <v>41</v>
      </c>
      <c r="D77" s="37">
        <v>115</v>
      </c>
      <c r="E77" s="37">
        <v>105</v>
      </c>
      <c r="F77" s="37">
        <v>72</v>
      </c>
      <c r="G77" s="37">
        <v>43</v>
      </c>
      <c r="H77" s="30">
        <v>24</v>
      </c>
      <c r="I77" s="16">
        <v>400</v>
      </c>
      <c r="J77" s="17"/>
    </row>
    <row r="78" spans="1:10" ht="15" customHeight="1" x14ac:dyDescent="0.25">
      <c r="A78" s="44"/>
      <c r="B78" s="29" t="s">
        <v>50</v>
      </c>
      <c r="C78" s="37">
        <v>15</v>
      </c>
      <c r="D78" s="37">
        <v>53</v>
      </c>
      <c r="E78" s="37">
        <v>53</v>
      </c>
      <c r="F78" s="37">
        <v>74</v>
      </c>
      <c r="G78" s="37">
        <v>47</v>
      </c>
      <c r="H78" s="37">
        <v>66</v>
      </c>
      <c r="I78" s="16">
        <v>308</v>
      </c>
      <c r="J78" s="17"/>
    </row>
    <row r="79" spans="1:10" ht="15" customHeight="1" x14ac:dyDescent="0.25">
      <c r="A79" s="44"/>
      <c r="B79" s="28" t="s">
        <v>51</v>
      </c>
      <c r="C79" s="31">
        <v>56</v>
      </c>
      <c r="D79" s="31">
        <v>168</v>
      </c>
      <c r="E79" s="31">
        <v>158</v>
      </c>
      <c r="F79" s="31">
        <v>146</v>
      </c>
      <c r="G79" s="31">
        <v>90</v>
      </c>
      <c r="H79" s="31">
        <v>90</v>
      </c>
      <c r="I79" s="16">
        <v>708</v>
      </c>
      <c r="J79" s="17"/>
    </row>
    <row r="80" spans="1:10" ht="15" customHeight="1" x14ac:dyDescent="0.25">
      <c r="A80" s="44" t="s">
        <v>27</v>
      </c>
      <c r="B80" s="29" t="s">
        <v>49</v>
      </c>
      <c r="C80" s="37">
        <v>17</v>
      </c>
      <c r="D80" s="37">
        <v>69</v>
      </c>
      <c r="E80" s="37">
        <v>80</v>
      </c>
      <c r="F80" s="37">
        <v>42</v>
      </c>
      <c r="G80" s="37">
        <v>22</v>
      </c>
      <c r="H80" s="30">
        <v>9</v>
      </c>
      <c r="I80" s="16">
        <v>239</v>
      </c>
      <c r="J80" s="17"/>
    </row>
    <row r="81" spans="1:10" ht="15" customHeight="1" x14ac:dyDescent="0.25">
      <c r="A81" s="44"/>
      <c r="B81" s="29" t="s">
        <v>50</v>
      </c>
      <c r="C81" s="37">
        <v>8</v>
      </c>
      <c r="D81" s="37">
        <v>30</v>
      </c>
      <c r="E81" s="37">
        <v>35</v>
      </c>
      <c r="F81" s="37">
        <v>15</v>
      </c>
      <c r="G81" s="37">
        <v>13</v>
      </c>
      <c r="H81" s="37">
        <v>16</v>
      </c>
      <c r="I81" s="16">
        <v>117</v>
      </c>
      <c r="J81" s="17"/>
    </row>
    <row r="82" spans="1:10" ht="15" customHeight="1" x14ac:dyDescent="0.25">
      <c r="A82" s="44"/>
      <c r="B82" s="28" t="s">
        <v>51</v>
      </c>
      <c r="C82" s="31">
        <v>25</v>
      </c>
      <c r="D82" s="31">
        <v>99</v>
      </c>
      <c r="E82" s="31">
        <v>115</v>
      </c>
      <c r="F82" s="31">
        <v>57</v>
      </c>
      <c r="G82" s="31">
        <v>35</v>
      </c>
      <c r="H82" s="31">
        <v>25</v>
      </c>
      <c r="I82" s="16">
        <v>356</v>
      </c>
      <c r="J82" s="17"/>
    </row>
    <row r="83" spans="1:10" ht="15" customHeight="1" x14ac:dyDescent="0.25">
      <c r="A83" s="44" t="s">
        <v>28</v>
      </c>
      <c r="B83" s="29" t="s">
        <v>49</v>
      </c>
      <c r="C83" s="37">
        <v>2</v>
      </c>
      <c r="D83" s="37">
        <v>6</v>
      </c>
      <c r="E83" s="37">
        <v>5</v>
      </c>
      <c r="F83" s="37">
        <v>3</v>
      </c>
      <c r="G83" s="37">
        <v>3</v>
      </c>
      <c r="H83" s="30">
        <v>1</v>
      </c>
      <c r="I83" s="16">
        <v>20</v>
      </c>
      <c r="J83" s="17"/>
    </row>
    <row r="84" spans="1:10" ht="15" customHeight="1" x14ac:dyDescent="0.25">
      <c r="A84" s="44"/>
      <c r="B84" s="29" t="s">
        <v>50</v>
      </c>
      <c r="C84" s="37">
        <v>0</v>
      </c>
      <c r="D84" s="37">
        <v>4</v>
      </c>
      <c r="E84" s="37">
        <v>2</v>
      </c>
      <c r="F84" s="37">
        <v>3</v>
      </c>
      <c r="G84" s="37">
        <v>5</v>
      </c>
      <c r="H84" s="37">
        <v>6</v>
      </c>
      <c r="I84" s="16">
        <v>20</v>
      </c>
      <c r="J84" s="17"/>
    </row>
    <row r="85" spans="1:10" ht="15" customHeight="1" x14ac:dyDescent="0.25">
      <c r="A85" s="44"/>
      <c r="B85" s="28" t="s">
        <v>51</v>
      </c>
      <c r="C85" s="31">
        <v>2</v>
      </c>
      <c r="D85" s="31">
        <v>10</v>
      </c>
      <c r="E85" s="31">
        <v>7</v>
      </c>
      <c r="F85" s="31">
        <v>6</v>
      </c>
      <c r="G85" s="31">
        <v>8</v>
      </c>
      <c r="H85" s="31">
        <v>7</v>
      </c>
      <c r="I85" s="16">
        <v>40</v>
      </c>
      <c r="J85" s="17"/>
    </row>
    <row r="86" spans="1:10" ht="15" customHeight="1" x14ac:dyDescent="0.25">
      <c r="A86" s="44" t="s">
        <v>29</v>
      </c>
      <c r="B86" s="29" t="s">
        <v>49</v>
      </c>
      <c r="C86" s="37">
        <v>20</v>
      </c>
      <c r="D86" s="37">
        <v>70</v>
      </c>
      <c r="E86" s="37">
        <v>65</v>
      </c>
      <c r="F86" s="37">
        <v>41</v>
      </c>
      <c r="G86" s="37">
        <v>39</v>
      </c>
      <c r="H86" s="30">
        <v>13</v>
      </c>
      <c r="I86" s="16">
        <v>248</v>
      </c>
      <c r="J86" s="17"/>
    </row>
    <row r="87" spans="1:10" ht="15" customHeight="1" x14ac:dyDescent="0.25">
      <c r="A87" s="44"/>
      <c r="B87" s="29" t="s">
        <v>50</v>
      </c>
      <c r="C87" s="37">
        <v>10</v>
      </c>
      <c r="D87" s="37">
        <v>42</v>
      </c>
      <c r="E87" s="37">
        <v>41</v>
      </c>
      <c r="F87" s="37">
        <v>44</v>
      </c>
      <c r="G87" s="37">
        <v>42</v>
      </c>
      <c r="H87" s="37">
        <v>47</v>
      </c>
      <c r="I87" s="16">
        <v>226</v>
      </c>
      <c r="J87" s="17"/>
    </row>
    <row r="88" spans="1:10" ht="15" customHeight="1" x14ac:dyDescent="0.25">
      <c r="A88" s="44"/>
      <c r="B88" s="28" t="s">
        <v>51</v>
      </c>
      <c r="C88" s="31">
        <v>30</v>
      </c>
      <c r="D88" s="31">
        <v>112</v>
      </c>
      <c r="E88" s="31">
        <v>106</v>
      </c>
      <c r="F88" s="31">
        <v>85</v>
      </c>
      <c r="G88" s="31">
        <v>81</v>
      </c>
      <c r="H88" s="31">
        <v>60</v>
      </c>
      <c r="I88" s="16">
        <v>474</v>
      </c>
      <c r="J88" s="17"/>
    </row>
    <row r="89" spans="1:10" ht="15" customHeight="1" x14ac:dyDescent="0.25">
      <c r="A89" s="44" t="s">
        <v>30</v>
      </c>
      <c r="B89" s="29" t="s">
        <v>49</v>
      </c>
      <c r="C89" s="37">
        <v>28</v>
      </c>
      <c r="D89" s="37">
        <v>82</v>
      </c>
      <c r="E89" s="37">
        <v>60</v>
      </c>
      <c r="F89" s="37">
        <v>43</v>
      </c>
      <c r="G89" s="37">
        <v>35</v>
      </c>
      <c r="H89" s="30">
        <v>6</v>
      </c>
      <c r="I89" s="16">
        <v>254</v>
      </c>
      <c r="J89" s="17"/>
    </row>
    <row r="90" spans="1:10" ht="15" customHeight="1" x14ac:dyDescent="0.25">
      <c r="A90" s="44"/>
      <c r="B90" s="29" t="s">
        <v>50</v>
      </c>
      <c r="C90" s="37">
        <v>13</v>
      </c>
      <c r="D90" s="37">
        <v>40</v>
      </c>
      <c r="E90" s="37">
        <v>57</v>
      </c>
      <c r="F90" s="37">
        <v>41</v>
      </c>
      <c r="G90" s="37">
        <v>50</v>
      </c>
      <c r="H90" s="37">
        <v>47</v>
      </c>
      <c r="I90" s="16">
        <v>248</v>
      </c>
      <c r="J90" s="17"/>
    </row>
    <row r="91" spans="1:10" ht="15" customHeight="1" x14ac:dyDescent="0.25">
      <c r="A91" s="44"/>
      <c r="B91" s="28" t="s">
        <v>51</v>
      </c>
      <c r="C91" s="31">
        <v>41</v>
      </c>
      <c r="D91" s="31">
        <v>122</v>
      </c>
      <c r="E91" s="31">
        <v>117</v>
      </c>
      <c r="F91" s="31">
        <v>84</v>
      </c>
      <c r="G91" s="31">
        <v>85</v>
      </c>
      <c r="H91" s="31">
        <v>53</v>
      </c>
      <c r="I91" s="16">
        <v>502</v>
      </c>
      <c r="J91" s="17"/>
    </row>
    <row r="92" spans="1:10" ht="15" customHeight="1" x14ac:dyDescent="0.25">
      <c r="A92" s="44" t="s">
        <v>31</v>
      </c>
      <c r="B92" s="29" t="s">
        <v>49</v>
      </c>
      <c r="C92" s="37">
        <v>15</v>
      </c>
      <c r="D92" s="37">
        <v>16</v>
      </c>
      <c r="E92" s="37">
        <v>9</v>
      </c>
      <c r="F92" s="37">
        <v>9</v>
      </c>
      <c r="G92" s="37">
        <v>6</v>
      </c>
      <c r="H92" s="30">
        <v>2</v>
      </c>
      <c r="I92" s="16">
        <v>57</v>
      </c>
      <c r="J92" s="17"/>
    </row>
    <row r="93" spans="1:10" ht="15" customHeight="1" x14ac:dyDescent="0.25">
      <c r="A93" s="44"/>
      <c r="B93" s="29" t="s">
        <v>50</v>
      </c>
      <c r="C93" s="37">
        <v>4</v>
      </c>
      <c r="D93" s="37">
        <v>5</v>
      </c>
      <c r="E93" s="37">
        <v>6</v>
      </c>
      <c r="F93" s="37">
        <v>7</v>
      </c>
      <c r="G93" s="37">
        <v>5</v>
      </c>
      <c r="H93" s="37">
        <v>4</v>
      </c>
      <c r="I93" s="16">
        <v>31</v>
      </c>
      <c r="J93" s="17"/>
    </row>
    <row r="94" spans="1:10" ht="15" customHeight="1" x14ac:dyDescent="0.25">
      <c r="A94" s="44"/>
      <c r="B94" s="28" t="s">
        <v>51</v>
      </c>
      <c r="C94" s="31">
        <v>19</v>
      </c>
      <c r="D94" s="31">
        <v>21</v>
      </c>
      <c r="E94" s="31">
        <v>15</v>
      </c>
      <c r="F94" s="31">
        <v>16</v>
      </c>
      <c r="G94" s="31">
        <v>11</v>
      </c>
      <c r="H94" s="31">
        <v>6</v>
      </c>
      <c r="I94" s="16">
        <v>88</v>
      </c>
      <c r="J94" s="17"/>
    </row>
    <row r="95" spans="1:10" ht="15" customHeight="1" x14ac:dyDescent="0.25">
      <c r="A95" s="44" t="s">
        <v>32</v>
      </c>
      <c r="B95" s="29" t="s">
        <v>49</v>
      </c>
      <c r="C95" s="37">
        <v>3</v>
      </c>
      <c r="D95" s="37">
        <v>6</v>
      </c>
      <c r="E95" s="37">
        <v>5</v>
      </c>
      <c r="F95" s="37">
        <v>2</v>
      </c>
      <c r="G95" s="37">
        <v>4</v>
      </c>
      <c r="H95" s="30">
        <v>1</v>
      </c>
      <c r="I95" s="16">
        <v>21</v>
      </c>
      <c r="J95" s="17"/>
    </row>
    <row r="96" spans="1:10" ht="15" customHeight="1" x14ac:dyDescent="0.25">
      <c r="A96" s="44"/>
      <c r="B96" s="29" t="s">
        <v>50</v>
      </c>
      <c r="C96" s="37">
        <v>0</v>
      </c>
      <c r="D96" s="37">
        <v>8</v>
      </c>
      <c r="E96" s="37">
        <v>3</v>
      </c>
      <c r="F96" s="37">
        <v>4</v>
      </c>
      <c r="G96" s="37">
        <v>0</v>
      </c>
      <c r="H96" s="37">
        <v>4</v>
      </c>
      <c r="I96" s="16">
        <v>19</v>
      </c>
      <c r="J96" s="17"/>
    </row>
    <row r="97" spans="1:10" ht="15" customHeight="1" x14ac:dyDescent="0.25">
      <c r="A97" s="44"/>
      <c r="B97" s="28" t="s">
        <v>51</v>
      </c>
      <c r="C97" s="31">
        <v>3</v>
      </c>
      <c r="D97" s="31">
        <v>14</v>
      </c>
      <c r="E97" s="31">
        <v>8</v>
      </c>
      <c r="F97" s="31">
        <v>6</v>
      </c>
      <c r="G97" s="31">
        <v>4</v>
      </c>
      <c r="H97" s="31">
        <v>5</v>
      </c>
      <c r="I97" s="16">
        <v>40</v>
      </c>
      <c r="J97" s="17"/>
    </row>
    <row r="98" spans="1:10" ht="15" customHeight="1" x14ac:dyDescent="0.25">
      <c r="A98" s="44" t="s">
        <v>33</v>
      </c>
      <c r="B98" s="29" t="s">
        <v>49</v>
      </c>
      <c r="C98" s="37">
        <v>1</v>
      </c>
      <c r="D98" s="37">
        <v>31</v>
      </c>
      <c r="E98" s="37">
        <v>31</v>
      </c>
      <c r="F98" s="37">
        <v>17</v>
      </c>
      <c r="G98" s="37">
        <v>9</v>
      </c>
      <c r="H98" s="30">
        <v>4</v>
      </c>
      <c r="I98" s="16">
        <v>93</v>
      </c>
      <c r="J98" s="17"/>
    </row>
    <row r="99" spans="1:10" ht="15" customHeight="1" x14ac:dyDescent="0.25">
      <c r="A99" s="44"/>
      <c r="B99" s="29" t="s">
        <v>50</v>
      </c>
      <c r="C99" s="37">
        <v>5</v>
      </c>
      <c r="D99" s="37">
        <v>15</v>
      </c>
      <c r="E99" s="37">
        <v>19</v>
      </c>
      <c r="F99" s="37">
        <v>12</v>
      </c>
      <c r="G99" s="37">
        <v>7</v>
      </c>
      <c r="H99" s="37">
        <v>12</v>
      </c>
      <c r="I99" s="16">
        <v>70</v>
      </c>
      <c r="J99" s="17"/>
    </row>
    <row r="100" spans="1:10" ht="15" customHeight="1" x14ac:dyDescent="0.25">
      <c r="A100" s="44"/>
      <c r="B100" s="28" t="s">
        <v>51</v>
      </c>
      <c r="C100" s="31">
        <v>6</v>
      </c>
      <c r="D100" s="31">
        <v>46</v>
      </c>
      <c r="E100" s="31">
        <v>50</v>
      </c>
      <c r="F100" s="31">
        <v>29</v>
      </c>
      <c r="G100" s="31">
        <v>16</v>
      </c>
      <c r="H100" s="31">
        <v>16</v>
      </c>
      <c r="I100" s="16">
        <v>163</v>
      </c>
      <c r="J100" s="17"/>
    </row>
    <row r="101" spans="1:10" ht="15" customHeight="1" x14ac:dyDescent="0.25">
      <c r="A101" s="44" t="s">
        <v>34</v>
      </c>
      <c r="B101" s="29" t="s">
        <v>49</v>
      </c>
      <c r="C101" s="37">
        <v>4</v>
      </c>
      <c r="D101" s="37">
        <v>16</v>
      </c>
      <c r="E101" s="37">
        <v>26</v>
      </c>
      <c r="F101" s="37">
        <v>14</v>
      </c>
      <c r="G101" s="37">
        <v>10</v>
      </c>
      <c r="H101" s="37">
        <v>7</v>
      </c>
      <c r="I101" s="16">
        <v>77</v>
      </c>
      <c r="J101" s="17"/>
    </row>
    <row r="102" spans="1:10" ht="15" customHeight="1" x14ac:dyDescent="0.25">
      <c r="A102" s="44"/>
      <c r="B102" s="29" t="s">
        <v>50</v>
      </c>
      <c r="C102" s="37">
        <v>5</v>
      </c>
      <c r="D102" s="37">
        <v>11</v>
      </c>
      <c r="E102" s="37">
        <v>19</v>
      </c>
      <c r="F102" s="37">
        <v>9</v>
      </c>
      <c r="G102" s="37">
        <v>12</v>
      </c>
      <c r="H102" s="37">
        <v>13</v>
      </c>
      <c r="I102" s="16">
        <v>69</v>
      </c>
      <c r="J102" s="17"/>
    </row>
    <row r="103" spans="1:10" ht="15" customHeight="1" x14ac:dyDescent="0.25">
      <c r="A103" s="44"/>
      <c r="B103" s="28" t="s">
        <v>51</v>
      </c>
      <c r="C103" s="31">
        <v>9</v>
      </c>
      <c r="D103" s="31">
        <v>27</v>
      </c>
      <c r="E103" s="31">
        <v>45</v>
      </c>
      <c r="F103" s="31">
        <v>23</v>
      </c>
      <c r="G103" s="31">
        <v>22</v>
      </c>
      <c r="H103" s="31">
        <v>20</v>
      </c>
      <c r="I103" s="16">
        <v>146</v>
      </c>
      <c r="J103" s="17"/>
    </row>
    <row r="104" spans="1:10" ht="15" customHeight="1" x14ac:dyDescent="0.25">
      <c r="A104" s="44" t="s">
        <v>63</v>
      </c>
      <c r="B104" s="29" t="s">
        <v>49</v>
      </c>
      <c r="C104" s="37">
        <v>9</v>
      </c>
      <c r="D104" s="37">
        <v>40</v>
      </c>
      <c r="E104" s="37">
        <v>30</v>
      </c>
      <c r="F104" s="37">
        <v>33</v>
      </c>
      <c r="G104" s="37">
        <v>19</v>
      </c>
      <c r="H104" s="30">
        <v>9</v>
      </c>
      <c r="I104" s="16">
        <v>140</v>
      </c>
      <c r="J104" s="17"/>
    </row>
    <row r="105" spans="1:10" ht="15" customHeight="1" x14ac:dyDescent="0.25">
      <c r="A105" s="44"/>
      <c r="B105" s="29" t="s">
        <v>50</v>
      </c>
      <c r="C105" s="37">
        <v>7</v>
      </c>
      <c r="D105" s="37">
        <v>18</v>
      </c>
      <c r="E105" s="37">
        <v>35</v>
      </c>
      <c r="F105" s="37">
        <v>31</v>
      </c>
      <c r="G105" s="37">
        <v>19</v>
      </c>
      <c r="H105" s="37">
        <v>20</v>
      </c>
      <c r="I105" s="16">
        <v>130</v>
      </c>
      <c r="J105" s="17"/>
    </row>
    <row r="106" spans="1:10" ht="15" customHeight="1" x14ac:dyDescent="0.25">
      <c r="A106" s="44"/>
      <c r="B106" s="28" t="s">
        <v>51</v>
      </c>
      <c r="C106" s="31">
        <v>16</v>
      </c>
      <c r="D106" s="31">
        <v>58</v>
      </c>
      <c r="E106" s="31">
        <v>65</v>
      </c>
      <c r="F106" s="31">
        <v>64</v>
      </c>
      <c r="G106" s="31">
        <v>38</v>
      </c>
      <c r="H106" s="31">
        <v>29</v>
      </c>
      <c r="I106" s="16">
        <v>270</v>
      </c>
      <c r="J106" s="17"/>
    </row>
    <row r="107" spans="1:10" x14ac:dyDescent="0.25">
      <c r="A107" s="18"/>
      <c r="B107" s="19"/>
      <c r="C107" s="20"/>
      <c r="D107" s="20"/>
      <c r="E107" s="20"/>
      <c r="F107" s="20"/>
      <c r="G107" s="20"/>
      <c r="H107" s="20"/>
      <c r="I107" s="20"/>
    </row>
    <row r="108" spans="1:10" ht="33" customHeight="1" x14ac:dyDescent="0.25">
      <c r="A108" s="32" t="s">
        <v>35</v>
      </c>
      <c r="B108" s="32" t="s">
        <v>2</v>
      </c>
      <c r="C108" s="38">
        <f t="shared" ref="C108:I108" si="0">C7+C10+C13+C16+C22+C25+C28+C31+C34+C37+C40++C43+C46+C49+C52+C58+C61+C64+C67+C70+C73+C76+C79+C85+C91+C94+C97+C100+C103+C106+C19+C55+C82+C88</f>
        <v>585</v>
      </c>
      <c r="D108" s="38">
        <f t="shared" si="0"/>
        <v>2105</v>
      </c>
      <c r="E108" s="38">
        <f t="shared" si="0"/>
        <v>1928</v>
      </c>
      <c r="F108" s="38">
        <f t="shared" si="0"/>
        <v>1435</v>
      </c>
      <c r="G108" s="38">
        <f t="shared" si="0"/>
        <v>1129</v>
      </c>
      <c r="H108" s="38">
        <f t="shared" si="0"/>
        <v>804</v>
      </c>
      <c r="I108" s="38">
        <f t="shared" si="0"/>
        <v>7986</v>
      </c>
    </row>
    <row r="109" spans="1:10" x14ac:dyDescent="0.25">
      <c r="A109" s="48" t="s">
        <v>67</v>
      </c>
      <c r="B109" s="48"/>
      <c r="C109" s="48"/>
      <c r="D109" s="48"/>
      <c r="E109" s="48"/>
      <c r="F109" s="48"/>
      <c r="G109" s="48"/>
      <c r="H109" s="48"/>
      <c r="I109" s="48"/>
    </row>
    <row r="111" spans="1:10" ht="19.5" customHeight="1" x14ac:dyDescent="0.25">
      <c r="B111" s="33" t="s">
        <v>47</v>
      </c>
      <c r="C111" s="33" t="s">
        <v>49</v>
      </c>
      <c r="D111" s="33" t="s">
        <v>50</v>
      </c>
      <c r="E111" s="33" t="s">
        <v>51</v>
      </c>
      <c r="G111" s="40" t="s">
        <v>52</v>
      </c>
    </row>
    <row r="112" spans="1:10" ht="19.5" customHeight="1" x14ac:dyDescent="0.25">
      <c r="B112" s="34" t="s">
        <v>36</v>
      </c>
      <c r="C112" s="21">
        <f t="shared" ref="C112:C118" si="1">E112-D112</f>
        <v>410</v>
      </c>
      <c r="D112" s="21">
        <f>C6+C9+C12+C15+C21+C24+C27+C30+C33+C36+C39+C42+C45+C48+C51+C57+C60+C63+C66+C69+C72+C75+C78+C84+C90+C93+C96+C99+C102+C105+C18+C54+C81+C87</f>
        <v>175</v>
      </c>
      <c r="E112" s="21">
        <f>C108</f>
        <v>585</v>
      </c>
      <c r="G112" s="40" t="s">
        <v>53</v>
      </c>
    </row>
    <row r="113" spans="2:10" ht="19.5" customHeight="1" x14ac:dyDescent="0.25">
      <c r="B113" s="34" t="s">
        <v>37</v>
      </c>
      <c r="C113" s="21">
        <f t="shared" si="1"/>
        <v>1436</v>
      </c>
      <c r="D113" s="21">
        <f>D6+D9+D12+D15+D21+D24+D27+D30+D33+D36+D39+D42+D45+D48+D51+D57+D60+D63+D66+D69+D72+D75+D78+D84+D90+D93+D96+D99+D102+D105+D18+D54+D81+D87</f>
        <v>669</v>
      </c>
      <c r="E113" s="21">
        <f>D108</f>
        <v>2105</v>
      </c>
      <c r="G113" s="40" t="s">
        <v>54</v>
      </c>
    </row>
    <row r="114" spans="2:10" ht="19.5" customHeight="1" x14ac:dyDescent="0.25">
      <c r="B114" s="34" t="s">
        <v>38</v>
      </c>
      <c r="C114" s="21">
        <f t="shared" si="1"/>
        <v>1187</v>
      </c>
      <c r="D114" s="21">
        <f>E6+E9+E12+E15+E21+E24+E30+E36+E39+E42+E45+E48+E51+E57+E60+E63+E66+E69+E72+E75+E78+E84+E90+E93+E96+E99+E102+E105+E27+E33+E18+E54+E81+E87</f>
        <v>741</v>
      </c>
      <c r="E114" s="21">
        <f>E108</f>
        <v>1928</v>
      </c>
    </row>
    <row r="115" spans="2:10" ht="19.5" customHeight="1" x14ac:dyDescent="0.25">
      <c r="B115" s="34" t="s">
        <v>39</v>
      </c>
      <c r="C115" s="21">
        <f t="shared" si="1"/>
        <v>745</v>
      </c>
      <c r="D115" s="21">
        <f>F6+F9+F12+F15+F21+F24+F27+F30+F33+F36+F39+F42+F45+F48+F51+F57+F60+F63+F66+F69+F72+F75+F78+F84+F90+F93+F96+F99+F102+F105+F18+F54+F81+F87</f>
        <v>690</v>
      </c>
      <c r="E115" s="21">
        <f>F108</f>
        <v>1435</v>
      </c>
      <c r="G115" s="17"/>
      <c r="H115" s="17"/>
      <c r="I115" s="17"/>
      <c r="J115" s="17"/>
    </row>
    <row r="116" spans="2:10" ht="19.5" customHeight="1" x14ac:dyDescent="0.25">
      <c r="B116" s="34" t="s">
        <v>40</v>
      </c>
      <c r="C116" s="21">
        <f t="shared" si="1"/>
        <v>568</v>
      </c>
      <c r="D116" s="21">
        <f>G6+G9+G12+G15+G21+G24+G27+G30+G33+G36+G39+G42+G45+G48+G51+G57+G60+G63+G66+G69+G72+G75+G78+G84+G90+G93+G96+G99+G102+G105+G18+G54+G81+G87</f>
        <v>561</v>
      </c>
      <c r="E116" s="21">
        <f>G108</f>
        <v>1129</v>
      </c>
    </row>
    <row r="117" spans="2:10" ht="19.5" customHeight="1" x14ac:dyDescent="0.25">
      <c r="B117" s="34" t="s">
        <v>41</v>
      </c>
      <c r="C117" s="21">
        <f t="shared" si="1"/>
        <v>156</v>
      </c>
      <c r="D117" s="21">
        <f>H6+H9+H12+H15+H21+H24+H27+H30+H33+H36+H39+H42+H45+H48+H51+H57+H60+H63+H66+H69+H72+H75+H78+H84+H90+H93+H96+H99+H102+H105+H18+H54+H81+H87</f>
        <v>648</v>
      </c>
      <c r="E117" s="21">
        <f>H108</f>
        <v>804</v>
      </c>
    </row>
    <row r="118" spans="2:10" ht="19.5" customHeight="1" x14ac:dyDescent="0.25">
      <c r="B118" s="35" t="s">
        <v>48</v>
      </c>
      <c r="C118" s="36">
        <f t="shared" si="1"/>
        <v>4502</v>
      </c>
      <c r="D118" s="36">
        <f>I6+I9+I12+I15+I21+I24+I27+I30+I33+I36+I39+I42+I45+I48+I57+I51+I60+I63+I66+I69+I72+I75+I78+I84+I90+I93+I96+I99+I102+I105+I18+I54+I81+I87</f>
        <v>3484</v>
      </c>
      <c r="E118" s="36">
        <f>I108</f>
        <v>7986</v>
      </c>
    </row>
    <row r="119" spans="2:10" ht="15.75" customHeight="1" x14ac:dyDescent="0.25">
      <c r="B119" s="48" t="s">
        <v>67</v>
      </c>
      <c r="C119" s="48"/>
      <c r="D119" s="48"/>
      <c r="E119" s="48"/>
      <c r="F119" s="48"/>
      <c r="G119" s="48"/>
      <c r="H119" s="48"/>
      <c r="I119" s="48"/>
      <c r="J119" s="48"/>
    </row>
    <row r="120" spans="2:10" x14ac:dyDescent="0.25">
      <c r="E120" s="22"/>
    </row>
  </sheetData>
  <mergeCells count="37">
    <mergeCell ref="A11:A13"/>
    <mergeCell ref="A3:A4"/>
    <mergeCell ref="B3:B4"/>
    <mergeCell ref="C3:I3"/>
    <mergeCell ref="A5:A7"/>
    <mergeCell ref="A8:A10"/>
    <mergeCell ref="A47:A49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83:A85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104:A106"/>
    <mergeCell ref="A86:A88"/>
    <mergeCell ref="A89:A91"/>
    <mergeCell ref="A92:A94"/>
    <mergeCell ref="A95:A97"/>
    <mergeCell ref="A98:A100"/>
    <mergeCell ref="A101:A103"/>
  </mergeCells>
  <pageMargins left="0.31496062992125984" right="0.31496062992125984" top="0.55118110236220474" bottom="0.35433070866141736" header="0.31496062992125984" footer="0.31496062992125984"/>
  <pageSetup paperSize="9" scale="43" orientation="portrait" r:id="rId1"/>
  <headerFooter>
    <oddHeader>&amp;LGDAŃSK W LICZBACH / RYNEK PRACY
&amp;F&amp;R&amp;D</oddHeader>
    <oddFooter>&amp;L&amp;"-,Kursywa"&amp;8Opracowanie: Referat Badań i Analiz Społeczno-Gospodarczych, WPG, UMG.&amp;R&amp;"-,Kursywa"&amp;8www.gdansk.pl/gdanskwliczbach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120"/>
  <sheetViews>
    <sheetView showGridLines="0" zoomScaleNormal="100" workbookViewId="0"/>
  </sheetViews>
  <sheetFormatPr defaultRowHeight="15.75" x14ac:dyDescent="0.25"/>
  <cols>
    <col min="1" max="1" width="35.42578125" style="15" customWidth="1"/>
    <col min="2" max="2" width="20.7109375" style="15" customWidth="1"/>
    <col min="3" max="8" width="12.7109375" style="15" customWidth="1"/>
    <col min="9" max="9" width="15.140625" style="15" customWidth="1"/>
    <col min="10" max="13" width="12.7109375" style="15" customWidth="1"/>
    <col min="14" max="16384" width="9.140625" style="15"/>
  </cols>
  <sheetData>
    <row r="1" spans="1:12" ht="30" customHeight="1" x14ac:dyDescent="0.25"/>
    <row r="2" spans="1:12" x14ac:dyDescent="0.25">
      <c r="A2" s="26" t="s">
        <v>58</v>
      </c>
      <c r="B2" s="26"/>
      <c r="C2" s="26"/>
      <c r="D2" s="26"/>
      <c r="E2" s="26"/>
      <c r="F2" s="26"/>
      <c r="G2" s="26"/>
      <c r="H2" s="26"/>
      <c r="I2" s="26"/>
    </row>
    <row r="3" spans="1:12" x14ac:dyDescent="0.25">
      <c r="A3" s="45" t="s">
        <v>43</v>
      </c>
      <c r="B3" s="47" t="s">
        <v>55</v>
      </c>
      <c r="C3" s="45" t="s">
        <v>1</v>
      </c>
      <c r="D3" s="45"/>
      <c r="E3" s="45"/>
      <c r="F3" s="45"/>
      <c r="G3" s="45"/>
      <c r="H3" s="45"/>
      <c r="I3" s="45"/>
    </row>
    <row r="4" spans="1:12" ht="30" customHeight="1" x14ac:dyDescent="0.25">
      <c r="A4" s="46"/>
      <c r="B4" s="46"/>
      <c r="C4" s="39" t="s">
        <v>36</v>
      </c>
      <c r="D4" s="39" t="s">
        <v>37</v>
      </c>
      <c r="E4" s="39" t="s">
        <v>38</v>
      </c>
      <c r="F4" s="39" t="s">
        <v>39</v>
      </c>
      <c r="G4" s="39" t="s">
        <v>40</v>
      </c>
      <c r="H4" s="43" t="s">
        <v>64</v>
      </c>
      <c r="I4" s="39" t="s">
        <v>48</v>
      </c>
    </row>
    <row r="5" spans="1:12" ht="15" customHeight="1" x14ac:dyDescent="0.25">
      <c r="A5" s="44" t="s">
        <v>0</v>
      </c>
      <c r="B5" s="27" t="s">
        <v>49</v>
      </c>
      <c r="C5" s="37">
        <v>6</v>
      </c>
      <c r="D5" s="37">
        <v>27</v>
      </c>
      <c r="E5" s="37">
        <v>8</v>
      </c>
      <c r="F5" s="37">
        <v>8</v>
      </c>
      <c r="G5" s="37">
        <v>10</v>
      </c>
      <c r="H5" s="30">
        <v>1</v>
      </c>
      <c r="I5" s="16">
        <v>60</v>
      </c>
      <c r="J5" s="17"/>
      <c r="K5" s="17"/>
      <c r="L5" s="17"/>
    </row>
    <row r="6" spans="1:12" ht="15" customHeight="1" x14ac:dyDescent="0.25">
      <c r="A6" s="44"/>
      <c r="B6" s="27" t="s">
        <v>50</v>
      </c>
      <c r="C6" s="37">
        <v>7</v>
      </c>
      <c r="D6" s="37">
        <v>7</v>
      </c>
      <c r="E6" s="37">
        <v>7</v>
      </c>
      <c r="F6" s="37">
        <v>16</v>
      </c>
      <c r="G6" s="37">
        <v>16</v>
      </c>
      <c r="H6" s="37">
        <v>9</v>
      </c>
      <c r="I6" s="16">
        <v>62</v>
      </c>
      <c r="J6" s="17"/>
      <c r="K6" s="17"/>
      <c r="L6" s="17"/>
    </row>
    <row r="7" spans="1:12" ht="15" customHeight="1" x14ac:dyDescent="0.25">
      <c r="A7" s="44"/>
      <c r="B7" s="28" t="s">
        <v>51</v>
      </c>
      <c r="C7" s="31">
        <v>13</v>
      </c>
      <c r="D7" s="31">
        <v>34</v>
      </c>
      <c r="E7" s="31">
        <v>15</v>
      </c>
      <c r="F7" s="31">
        <v>24</v>
      </c>
      <c r="G7" s="31">
        <v>26</v>
      </c>
      <c r="H7" s="31">
        <v>10</v>
      </c>
      <c r="I7" s="16">
        <v>122</v>
      </c>
      <c r="J7" s="17"/>
      <c r="K7" s="17"/>
      <c r="L7" s="17"/>
    </row>
    <row r="8" spans="1:12" ht="15" customHeight="1" x14ac:dyDescent="0.25">
      <c r="A8" s="44" t="s">
        <v>3</v>
      </c>
      <c r="B8" s="27" t="s">
        <v>49</v>
      </c>
      <c r="C8" s="30">
        <v>5</v>
      </c>
      <c r="D8" s="30">
        <v>30</v>
      </c>
      <c r="E8" s="30">
        <v>29</v>
      </c>
      <c r="F8" s="30">
        <v>17</v>
      </c>
      <c r="G8" s="30">
        <v>17</v>
      </c>
      <c r="H8" s="30">
        <v>0</v>
      </c>
      <c r="I8" s="16">
        <v>98</v>
      </c>
      <c r="J8" s="17"/>
      <c r="K8" s="17"/>
      <c r="L8" s="17"/>
    </row>
    <row r="9" spans="1:12" ht="15" customHeight="1" x14ac:dyDescent="0.25">
      <c r="A9" s="44"/>
      <c r="B9" s="27" t="s">
        <v>50</v>
      </c>
      <c r="C9" s="30">
        <v>3</v>
      </c>
      <c r="D9" s="30">
        <v>18</v>
      </c>
      <c r="E9" s="30">
        <v>22</v>
      </c>
      <c r="F9" s="30">
        <v>12</v>
      </c>
      <c r="G9" s="30">
        <v>8</v>
      </c>
      <c r="H9" s="30">
        <v>9</v>
      </c>
      <c r="I9" s="16">
        <v>72</v>
      </c>
      <c r="J9" s="17"/>
      <c r="K9" s="17"/>
      <c r="L9" s="17"/>
    </row>
    <row r="10" spans="1:12" ht="15" customHeight="1" x14ac:dyDescent="0.25">
      <c r="A10" s="44"/>
      <c r="B10" s="28" t="s">
        <v>51</v>
      </c>
      <c r="C10" s="31">
        <v>8</v>
      </c>
      <c r="D10" s="31">
        <v>48</v>
      </c>
      <c r="E10" s="31">
        <v>51</v>
      </c>
      <c r="F10" s="31">
        <v>29</v>
      </c>
      <c r="G10" s="31">
        <v>25</v>
      </c>
      <c r="H10" s="31">
        <v>9</v>
      </c>
      <c r="I10" s="16">
        <v>170</v>
      </c>
      <c r="J10" s="17"/>
    </row>
    <row r="11" spans="1:12" ht="15" customHeight="1" x14ac:dyDescent="0.25">
      <c r="A11" s="44" t="s">
        <v>4</v>
      </c>
      <c r="B11" s="27" t="s">
        <v>49</v>
      </c>
      <c r="C11" s="37">
        <v>13</v>
      </c>
      <c r="D11" s="37">
        <v>65</v>
      </c>
      <c r="E11" s="37">
        <v>44</v>
      </c>
      <c r="F11" s="37">
        <v>44</v>
      </c>
      <c r="G11" s="37">
        <v>40</v>
      </c>
      <c r="H11" s="30">
        <v>5</v>
      </c>
      <c r="I11" s="16">
        <v>211</v>
      </c>
      <c r="J11" s="17"/>
    </row>
    <row r="12" spans="1:12" ht="15" customHeight="1" x14ac:dyDescent="0.25">
      <c r="A12" s="44"/>
      <c r="B12" s="27" t="s">
        <v>50</v>
      </c>
      <c r="C12" s="37">
        <v>12</v>
      </c>
      <c r="D12" s="37">
        <v>30</v>
      </c>
      <c r="E12" s="37">
        <v>36</v>
      </c>
      <c r="F12" s="37">
        <v>49</v>
      </c>
      <c r="G12" s="37">
        <v>34</v>
      </c>
      <c r="H12" s="37">
        <v>20</v>
      </c>
      <c r="I12" s="16">
        <v>181</v>
      </c>
      <c r="J12" s="17"/>
    </row>
    <row r="13" spans="1:12" ht="15" customHeight="1" x14ac:dyDescent="0.25">
      <c r="A13" s="44"/>
      <c r="B13" s="28" t="s">
        <v>51</v>
      </c>
      <c r="C13" s="31">
        <v>25</v>
      </c>
      <c r="D13" s="31">
        <v>95</v>
      </c>
      <c r="E13" s="31">
        <v>80</v>
      </c>
      <c r="F13" s="31">
        <v>93</v>
      </c>
      <c r="G13" s="31">
        <v>74</v>
      </c>
      <c r="H13" s="31">
        <v>25</v>
      </c>
      <c r="I13" s="16">
        <v>392</v>
      </c>
      <c r="J13" s="17"/>
    </row>
    <row r="14" spans="1:12" ht="15" customHeight="1" x14ac:dyDescent="0.25">
      <c r="A14" s="44" t="s">
        <v>5</v>
      </c>
      <c r="B14" s="27" t="s">
        <v>49</v>
      </c>
      <c r="C14" s="37">
        <v>55</v>
      </c>
      <c r="D14" s="37">
        <v>227</v>
      </c>
      <c r="E14" s="37">
        <v>189</v>
      </c>
      <c r="F14" s="37">
        <v>102</v>
      </c>
      <c r="G14" s="37">
        <v>100</v>
      </c>
      <c r="H14" s="30">
        <v>7</v>
      </c>
      <c r="I14" s="16">
        <v>680</v>
      </c>
      <c r="J14" s="17"/>
    </row>
    <row r="15" spans="1:12" ht="15" customHeight="1" x14ac:dyDescent="0.25">
      <c r="A15" s="44"/>
      <c r="B15" s="27" t="s">
        <v>50</v>
      </c>
      <c r="C15" s="37">
        <v>38</v>
      </c>
      <c r="D15" s="37">
        <v>127</v>
      </c>
      <c r="E15" s="37">
        <v>107</v>
      </c>
      <c r="F15" s="37">
        <v>60</v>
      </c>
      <c r="G15" s="37">
        <v>63</v>
      </c>
      <c r="H15" s="37">
        <v>78</v>
      </c>
      <c r="I15" s="16">
        <v>473</v>
      </c>
      <c r="J15" s="17"/>
    </row>
    <row r="16" spans="1:12" ht="15" customHeight="1" x14ac:dyDescent="0.25">
      <c r="A16" s="44"/>
      <c r="B16" s="28" t="s">
        <v>51</v>
      </c>
      <c r="C16" s="31">
        <v>93</v>
      </c>
      <c r="D16" s="31">
        <v>354</v>
      </c>
      <c r="E16" s="31">
        <v>296</v>
      </c>
      <c r="F16" s="31">
        <v>162</v>
      </c>
      <c r="G16" s="31">
        <v>163</v>
      </c>
      <c r="H16" s="31">
        <v>85</v>
      </c>
      <c r="I16" s="16">
        <v>1153</v>
      </c>
      <c r="J16" s="17"/>
    </row>
    <row r="17" spans="1:10" ht="15" customHeight="1" x14ac:dyDescent="0.25">
      <c r="A17" s="44" t="s">
        <v>6</v>
      </c>
      <c r="B17" s="27" t="s">
        <v>49</v>
      </c>
      <c r="C17" s="37">
        <v>14</v>
      </c>
      <c r="D17" s="37">
        <v>63</v>
      </c>
      <c r="E17" s="37">
        <v>40</v>
      </c>
      <c r="F17" s="37">
        <v>23</v>
      </c>
      <c r="G17" s="37">
        <v>16</v>
      </c>
      <c r="H17" s="30">
        <v>3</v>
      </c>
      <c r="I17" s="16">
        <v>159</v>
      </c>
      <c r="J17" s="17"/>
    </row>
    <row r="18" spans="1:10" ht="15" customHeight="1" x14ac:dyDescent="0.25">
      <c r="A18" s="44"/>
      <c r="B18" s="27" t="s">
        <v>50</v>
      </c>
      <c r="C18" s="37">
        <v>4</v>
      </c>
      <c r="D18" s="37">
        <v>26</v>
      </c>
      <c r="E18" s="37">
        <v>20</v>
      </c>
      <c r="F18" s="37">
        <v>26</v>
      </c>
      <c r="G18" s="37">
        <v>15</v>
      </c>
      <c r="H18" s="37">
        <v>9</v>
      </c>
      <c r="I18" s="16">
        <v>100</v>
      </c>
      <c r="J18" s="17"/>
    </row>
    <row r="19" spans="1:10" ht="15" customHeight="1" x14ac:dyDescent="0.25">
      <c r="A19" s="44"/>
      <c r="B19" s="28" t="s">
        <v>51</v>
      </c>
      <c r="C19" s="31">
        <v>18</v>
      </c>
      <c r="D19" s="31">
        <v>89</v>
      </c>
      <c r="E19" s="31">
        <v>60</v>
      </c>
      <c r="F19" s="31">
        <v>49</v>
      </c>
      <c r="G19" s="31">
        <v>31</v>
      </c>
      <c r="H19" s="31">
        <v>12</v>
      </c>
      <c r="I19" s="16">
        <v>259</v>
      </c>
      <c r="J19" s="17"/>
    </row>
    <row r="20" spans="1:10" ht="15" customHeight="1" x14ac:dyDescent="0.25">
      <c r="A20" s="44" t="s">
        <v>7</v>
      </c>
      <c r="B20" s="27" t="s">
        <v>49</v>
      </c>
      <c r="C20" s="37">
        <v>9</v>
      </c>
      <c r="D20" s="37">
        <v>36</v>
      </c>
      <c r="E20" s="37">
        <v>20</v>
      </c>
      <c r="F20" s="37">
        <v>22</v>
      </c>
      <c r="G20" s="37">
        <v>13</v>
      </c>
      <c r="H20" s="30">
        <v>1</v>
      </c>
      <c r="I20" s="16">
        <v>101</v>
      </c>
      <c r="J20" s="17"/>
    </row>
    <row r="21" spans="1:10" ht="15" customHeight="1" x14ac:dyDescent="0.25">
      <c r="A21" s="44"/>
      <c r="B21" s="27" t="s">
        <v>50</v>
      </c>
      <c r="C21" s="37">
        <v>7</v>
      </c>
      <c r="D21" s="37">
        <v>26</v>
      </c>
      <c r="E21" s="37">
        <v>7</v>
      </c>
      <c r="F21" s="37">
        <v>11</v>
      </c>
      <c r="G21" s="37">
        <v>14</v>
      </c>
      <c r="H21" s="37">
        <v>17</v>
      </c>
      <c r="I21" s="16">
        <v>82</v>
      </c>
      <c r="J21" s="17"/>
    </row>
    <row r="22" spans="1:10" ht="15" customHeight="1" x14ac:dyDescent="0.25">
      <c r="A22" s="44"/>
      <c r="B22" s="28" t="s">
        <v>51</v>
      </c>
      <c r="C22" s="31">
        <v>16</v>
      </c>
      <c r="D22" s="31">
        <v>62</v>
      </c>
      <c r="E22" s="31">
        <v>27</v>
      </c>
      <c r="F22" s="31">
        <v>33</v>
      </c>
      <c r="G22" s="31">
        <v>27</v>
      </c>
      <c r="H22" s="31">
        <v>18</v>
      </c>
      <c r="I22" s="16">
        <v>183</v>
      </c>
      <c r="J22" s="17"/>
    </row>
    <row r="23" spans="1:10" ht="15" customHeight="1" x14ac:dyDescent="0.25">
      <c r="A23" s="44" t="s">
        <v>8</v>
      </c>
      <c r="B23" s="27" t="s">
        <v>49</v>
      </c>
      <c r="C23" s="37">
        <v>9</v>
      </c>
      <c r="D23" s="37">
        <v>12</v>
      </c>
      <c r="E23" s="37">
        <v>8</v>
      </c>
      <c r="F23" s="37">
        <v>4</v>
      </c>
      <c r="G23" s="37">
        <v>15</v>
      </c>
      <c r="H23" s="30">
        <v>1</v>
      </c>
      <c r="I23" s="16">
        <v>49</v>
      </c>
      <c r="J23" s="17"/>
    </row>
    <row r="24" spans="1:10" ht="15" customHeight="1" x14ac:dyDescent="0.25">
      <c r="A24" s="44"/>
      <c r="B24" s="27" t="s">
        <v>50</v>
      </c>
      <c r="C24" s="37">
        <v>7</v>
      </c>
      <c r="D24" s="37">
        <v>5</v>
      </c>
      <c r="E24" s="37">
        <v>6</v>
      </c>
      <c r="F24" s="37">
        <v>11</v>
      </c>
      <c r="G24" s="37">
        <v>9</v>
      </c>
      <c r="H24" s="37">
        <v>11</v>
      </c>
      <c r="I24" s="16">
        <v>49</v>
      </c>
      <c r="J24" s="17"/>
    </row>
    <row r="25" spans="1:10" ht="15" customHeight="1" x14ac:dyDescent="0.25">
      <c r="A25" s="44"/>
      <c r="B25" s="28" t="s">
        <v>51</v>
      </c>
      <c r="C25" s="31">
        <v>16</v>
      </c>
      <c r="D25" s="31">
        <v>17</v>
      </c>
      <c r="E25" s="31">
        <v>14</v>
      </c>
      <c r="F25" s="31">
        <v>15</v>
      </c>
      <c r="G25" s="31">
        <v>24</v>
      </c>
      <c r="H25" s="31">
        <v>12</v>
      </c>
      <c r="I25" s="16">
        <v>98</v>
      </c>
      <c r="J25" s="17"/>
    </row>
    <row r="26" spans="1:10" ht="15" customHeight="1" x14ac:dyDescent="0.25">
      <c r="A26" s="44" t="s">
        <v>9</v>
      </c>
      <c r="B26" s="27" t="s">
        <v>49</v>
      </c>
      <c r="C26" s="37">
        <v>3</v>
      </c>
      <c r="D26" s="37">
        <v>10</v>
      </c>
      <c r="E26" s="37">
        <v>9</v>
      </c>
      <c r="F26" s="37">
        <v>5</v>
      </c>
      <c r="G26" s="37">
        <v>3</v>
      </c>
      <c r="H26" s="30">
        <v>2</v>
      </c>
      <c r="I26" s="16">
        <v>32</v>
      </c>
      <c r="J26" s="17"/>
    </row>
    <row r="27" spans="1:10" ht="15" customHeight="1" x14ac:dyDescent="0.25">
      <c r="A27" s="44"/>
      <c r="B27" s="27" t="s">
        <v>50</v>
      </c>
      <c r="C27" s="37">
        <v>3</v>
      </c>
      <c r="D27" s="37">
        <v>5</v>
      </c>
      <c r="E27" s="37">
        <v>13</v>
      </c>
      <c r="F27" s="37">
        <v>15</v>
      </c>
      <c r="G27" s="37">
        <v>12</v>
      </c>
      <c r="H27" s="37">
        <v>10</v>
      </c>
      <c r="I27" s="16">
        <v>58</v>
      </c>
      <c r="J27" s="17"/>
    </row>
    <row r="28" spans="1:10" ht="15" customHeight="1" x14ac:dyDescent="0.25">
      <c r="A28" s="44"/>
      <c r="B28" s="28" t="s">
        <v>51</v>
      </c>
      <c r="C28" s="31">
        <v>6</v>
      </c>
      <c r="D28" s="31">
        <v>15</v>
      </c>
      <c r="E28" s="31">
        <v>22</v>
      </c>
      <c r="F28" s="31">
        <v>20</v>
      </c>
      <c r="G28" s="31">
        <v>15</v>
      </c>
      <c r="H28" s="31">
        <v>12</v>
      </c>
      <c r="I28" s="16">
        <v>90</v>
      </c>
      <c r="J28" s="17"/>
    </row>
    <row r="29" spans="1:10" ht="15" customHeight="1" x14ac:dyDescent="0.25">
      <c r="A29" s="44" t="s">
        <v>10</v>
      </c>
      <c r="B29" s="27" t="s">
        <v>49</v>
      </c>
      <c r="C29" s="37">
        <v>9</v>
      </c>
      <c r="D29" s="37">
        <v>29</v>
      </c>
      <c r="E29" s="37">
        <v>11</v>
      </c>
      <c r="F29" s="37">
        <v>13</v>
      </c>
      <c r="G29" s="37">
        <v>6</v>
      </c>
      <c r="H29" s="30">
        <v>3</v>
      </c>
      <c r="I29" s="16">
        <v>71</v>
      </c>
      <c r="J29" s="17"/>
    </row>
    <row r="30" spans="1:10" ht="15" customHeight="1" x14ac:dyDescent="0.25">
      <c r="A30" s="44"/>
      <c r="B30" s="27" t="s">
        <v>50</v>
      </c>
      <c r="C30" s="37">
        <v>6</v>
      </c>
      <c r="D30" s="37">
        <v>24</v>
      </c>
      <c r="E30" s="37">
        <v>11</v>
      </c>
      <c r="F30" s="37">
        <v>10</v>
      </c>
      <c r="G30" s="37">
        <v>4</v>
      </c>
      <c r="H30" s="37">
        <v>6</v>
      </c>
      <c r="I30" s="16">
        <v>61</v>
      </c>
      <c r="J30" s="17"/>
    </row>
    <row r="31" spans="1:10" ht="15" customHeight="1" x14ac:dyDescent="0.25">
      <c r="A31" s="44"/>
      <c r="B31" s="28" t="s">
        <v>51</v>
      </c>
      <c r="C31" s="31">
        <v>15</v>
      </c>
      <c r="D31" s="31">
        <v>53</v>
      </c>
      <c r="E31" s="31">
        <v>22</v>
      </c>
      <c r="F31" s="31">
        <v>23</v>
      </c>
      <c r="G31" s="31">
        <v>10</v>
      </c>
      <c r="H31" s="31">
        <v>9</v>
      </c>
      <c r="I31" s="16">
        <v>132</v>
      </c>
      <c r="J31" s="17"/>
    </row>
    <row r="32" spans="1:10" ht="15" customHeight="1" x14ac:dyDescent="0.25">
      <c r="A32" s="44" t="s">
        <v>11</v>
      </c>
      <c r="B32" s="27" t="s">
        <v>49</v>
      </c>
      <c r="C32" s="37">
        <v>4</v>
      </c>
      <c r="D32" s="37">
        <v>20</v>
      </c>
      <c r="E32" s="37">
        <v>14</v>
      </c>
      <c r="F32" s="37">
        <v>9</v>
      </c>
      <c r="G32" s="37">
        <v>5</v>
      </c>
      <c r="H32" s="30">
        <v>0</v>
      </c>
      <c r="I32" s="16">
        <v>52</v>
      </c>
      <c r="J32" s="17"/>
    </row>
    <row r="33" spans="1:10" ht="15" customHeight="1" x14ac:dyDescent="0.25">
      <c r="A33" s="44"/>
      <c r="B33" s="27" t="s">
        <v>50</v>
      </c>
      <c r="C33" s="37">
        <v>2</v>
      </c>
      <c r="D33" s="37">
        <v>9</v>
      </c>
      <c r="E33" s="37">
        <v>14</v>
      </c>
      <c r="F33" s="37">
        <v>17</v>
      </c>
      <c r="G33" s="37">
        <v>8</v>
      </c>
      <c r="H33" s="37">
        <v>8</v>
      </c>
      <c r="I33" s="16">
        <v>58</v>
      </c>
      <c r="J33" s="17"/>
    </row>
    <row r="34" spans="1:10" ht="15" customHeight="1" x14ac:dyDescent="0.25">
      <c r="A34" s="44"/>
      <c r="B34" s="28" t="s">
        <v>51</v>
      </c>
      <c r="C34" s="31">
        <v>6</v>
      </c>
      <c r="D34" s="31">
        <v>29</v>
      </c>
      <c r="E34" s="31">
        <v>28</v>
      </c>
      <c r="F34" s="31">
        <v>26</v>
      </c>
      <c r="G34" s="31">
        <v>13</v>
      </c>
      <c r="H34" s="31">
        <v>8</v>
      </c>
      <c r="I34" s="16">
        <v>110</v>
      </c>
      <c r="J34" s="17"/>
    </row>
    <row r="35" spans="1:10" ht="15" customHeight="1" x14ac:dyDescent="0.25">
      <c r="A35" s="44" t="s">
        <v>12</v>
      </c>
      <c r="B35" s="27" t="s">
        <v>49</v>
      </c>
      <c r="C35" s="37">
        <v>21</v>
      </c>
      <c r="D35" s="37">
        <v>62</v>
      </c>
      <c r="E35" s="37">
        <v>43</v>
      </c>
      <c r="F35" s="37">
        <v>30</v>
      </c>
      <c r="G35" s="37">
        <v>28</v>
      </c>
      <c r="H35" s="30">
        <v>2</v>
      </c>
      <c r="I35" s="16">
        <v>186</v>
      </c>
      <c r="J35" s="17"/>
    </row>
    <row r="36" spans="1:10" ht="15" customHeight="1" x14ac:dyDescent="0.25">
      <c r="A36" s="44"/>
      <c r="B36" s="27" t="s">
        <v>50</v>
      </c>
      <c r="C36" s="37">
        <v>12</v>
      </c>
      <c r="D36" s="37">
        <v>37</v>
      </c>
      <c r="E36" s="37">
        <v>42</v>
      </c>
      <c r="F36" s="37">
        <v>38</v>
      </c>
      <c r="G36" s="37">
        <v>23</v>
      </c>
      <c r="H36" s="37">
        <v>27</v>
      </c>
      <c r="I36" s="16">
        <v>179</v>
      </c>
      <c r="J36" s="17"/>
    </row>
    <row r="37" spans="1:10" ht="15" customHeight="1" x14ac:dyDescent="0.25">
      <c r="A37" s="44"/>
      <c r="B37" s="28" t="s">
        <v>51</v>
      </c>
      <c r="C37" s="31">
        <v>33</v>
      </c>
      <c r="D37" s="31">
        <v>99</v>
      </c>
      <c r="E37" s="31">
        <v>85</v>
      </c>
      <c r="F37" s="31">
        <v>68</v>
      </c>
      <c r="G37" s="31">
        <v>51</v>
      </c>
      <c r="H37" s="31">
        <v>29</v>
      </c>
      <c r="I37" s="16">
        <v>365</v>
      </c>
      <c r="J37" s="17"/>
    </row>
    <row r="38" spans="1:10" ht="15" customHeight="1" x14ac:dyDescent="0.25">
      <c r="A38" s="44" t="s">
        <v>13</v>
      </c>
      <c r="B38" s="27" t="s">
        <v>49</v>
      </c>
      <c r="C38" s="37">
        <v>23</v>
      </c>
      <c r="D38" s="37">
        <v>51</v>
      </c>
      <c r="E38" s="37">
        <v>51</v>
      </c>
      <c r="F38" s="37">
        <v>50</v>
      </c>
      <c r="G38" s="37">
        <v>37</v>
      </c>
      <c r="H38" s="30">
        <v>2</v>
      </c>
      <c r="I38" s="16">
        <v>214</v>
      </c>
      <c r="J38" s="17"/>
    </row>
    <row r="39" spans="1:10" ht="15" customHeight="1" x14ac:dyDescent="0.25">
      <c r="A39" s="44"/>
      <c r="B39" s="27" t="s">
        <v>50</v>
      </c>
      <c r="C39" s="37">
        <v>16</v>
      </c>
      <c r="D39" s="37">
        <v>35</v>
      </c>
      <c r="E39" s="37">
        <v>44</v>
      </c>
      <c r="F39" s="37">
        <v>49</v>
      </c>
      <c r="G39" s="37">
        <v>48</v>
      </c>
      <c r="H39" s="37">
        <v>36</v>
      </c>
      <c r="I39" s="16">
        <v>228</v>
      </c>
      <c r="J39" s="17"/>
    </row>
    <row r="40" spans="1:10" ht="15" customHeight="1" x14ac:dyDescent="0.25">
      <c r="A40" s="44"/>
      <c r="B40" s="28" t="s">
        <v>51</v>
      </c>
      <c r="C40" s="31">
        <v>39</v>
      </c>
      <c r="D40" s="31">
        <v>86</v>
      </c>
      <c r="E40" s="31">
        <v>95</v>
      </c>
      <c r="F40" s="31">
        <v>99</v>
      </c>
      <c r="G40" s="31">
        <v>85</v>
      </c>
      <c r="H40" s="31">
        <v>38</v>
      </c>
      <c r="I40" s="16">
        <v>442</v>
      </c>
      <c r="J40" s="17"/>
    </row>
    <row r="41" spans="1:10" ht="15" customHeight="1" x14ac:dyDescent="0.25">
      <c r="A41" s="44" t="s">
        <v>14</v>
      </c>
      <c r="B41" s="27" t="s">
        <v>49</v>
      </c>
      <c r="C41" s="37">
        <v>12</v>
      </c>
      <c r="D41" s="37">
        <v>23</v>
      </c>
      <c r="E41" s="37">
        <v>13</v>
      </c>
      <c r="F41" s="37">
        <v>18</v>
      </c>
      <c r="G41" s="37">
        <v>8</v>
      </c>
      <c r="H41" s="30">
        <v>0</v>
      </c>
      <c r="I41" s="16">
        <v>74</v>
      </c>
      <c r="J41" s="17"/>
    </row>
    <row r="42" spans="1:10" ht="15" customHeight="1" x14ac:dyDescent="0.25">
      <c r="A42" s="44"/>
      <c r="B42" s="27" t="s">
        <v>50</v>
      </c>
      <c r="C42" s="37">
        <v>7</v>
      </c>
      <c r="D42" s="37">
        <v>7</v>
      </c>
      <c r="E42" s="37">
        <v>16</v>
      </c>
      <c r="F42" s="37">
        <v>7</v>
      </c>
      <c r="G42" s="37">
        <v>14</v>
      </c>
      <c r="H42" s="37">
        <v>9</v>
      </c>
      <c r="I42" s="16">
        <v>60</v>
      </c>
      <c r="J42" s="17"/>
    </row>
    <row r="43" spans="1:10" ht="15" customHeight="1" x14ac:dyDescent="0.25">
      <c r="A43" s="44"/>
      <c r="B43" s="28" t="s">
        <v>51</v>
      </c>
      <c r="C43" s="31">
        <v>19</v>
      </c>
      <c r="D43" s="31">
        <v>30</v>
      </c>
      <c r="E43" s="31">
        <v>29</v>
      </c>
      <c r="F43" s="31">
        <v>25</v>
      </c>
      <c r="G43" s="31">
        <v>22</v>
      </c>
      <c r="H43" s="31">
        <v>9</v>
      </c>
      <c r="I43" s="16">
        <v>134</v>
      </c>
      <c r="J43" s="17"/>
    </row>
    <row r="44" spans="1:10" ht="15" customHeight="1" x14ac:dyDescent="0.25">
      <c r="A44" s="44" t="s">
        <v>15</v>
      </c>
      <c r="B44" s="27" t="s">
        <v>49</v>
      </c>
      <c r="C44" s="37">
        <v>44</v>
      </c>
      <c r="D44" s="37">
        <v>101</v>
      </c>
      <c r="E44" s="37">
        <v>70</v>
      </c>
      <c r="F44" s="37">
        <v>62</v>
      </c>
      <c r="G44" s="37">
        <v>61</v>
      </c>
      <c r="H44" s="30">
        <v>6</v>
      </c>
      <c r="I44" s="16">
        <v>344</v>
      </c>
      <c r="J44" s="17"/>
    </row>
    <row r="45" spans="1:10" ht="15" customHeight="1" x14ac:dyDescent="0.25">
      <c r="A45" s="44"/>
      <c r="B45" s="27" t="s">
        <v>50</v>
      </c>
      <c r="C45" s="37">
        <v>32</v>
      </c>
      <c r="D45" s="37">
        <v>44</v>
      </c>
      <c r="E45" s="37">
        <v>56</v>
      </c>
      <c r="F45" s="37">
        <v>84</v>
      </c>
      <c r="G45" s="37">
        <v>73</v>
      </c>
      <c r="H45" s="37">
        <v>62</v>
      </c>
      <c r="I45" s="16">
        <v>351</v>
      </c>
      <c r="J45" s="17"/>
    </row>
    <row r="46" spans="1:10" ht="15" customHeight="1" x14ac:dyDescent="0.25">
      <c r="A46" s="44"/>
      <c r="B46" s="28" t="s">
        <v>51</v>
      </c>
      <c r="C46" s="31">
        <v>76</v>
      </c>
      <c r="D46" s="31">
        <v>145</v>
      </c>
      <c r="E46" s="31">
        <v>126</v>
      </c>
      <c r="F46" s="31">
        <v>146</v>
      </c>
      <c r="G46" s="31">
        <v>134</v>
      </c>
      <c r="H46" s="31">
        <v>68</v>
      </c>
      <c r="I46" s="16">
        <v>695</v>
      </c>
      <c r="J46" s="17"/>
    </row>
    <row r="47" spans="1:10" ht="15" customHeight="1" x14ac:dyDescent="0.25">
      <c r="A47" s="44" t="s">
        <v>16</v>
      </c>
      <c r="B47" s="29" t="s">
        <v>49</v>
      </c>
      <c r="C47" s="37">
        <v>12</v>
      </c>
      <c r="D47" s="37">
        <v>45</v>
      </c>
      <c r="E47" s="37">
        <v>40</v>
      </c>
      <c r="F47" s="37">
        <v>31</v>
      </c>
      <c r="G47" s="37">
        <v>18</v>
      </c>
      <c r="H47" s="30">
        <v>4</v>
      </c>
      <c r="I47" s="16">
        <v>150</v>
      </c>
      <c r="J47" s="17"/>
    </row>
    <row r="48" spans="1:10" ht="15" customHeight="1" x14ac:dyDescent="0.25">
      <c r="A48" s="44"/>
      <c r="B48" s="29" t="s">
        <v>50</v>
      </c>
      <c r="C48" s="37">
        <v>7</v>
      </c>
      <c r="D48" s="37">
        <v>28</v>
      </c>
      <c r="E48" s="37">
        <v>22</v>
      </c>
      <c r="F48" s="37">
        <v>15</v>
      </c>
      <c r="G48" s="37">
        <v>18</v>
      </c>
      <c r="H48" s="37">
        <v>17</v>
      </c>
      <c r="I48" s="16">
        <v>107</v>
      </c>
      <c r="J48" s="17"/>
    </row>
    <row r="49" spans="1:10" ht="15" customHeight="1" x14ac:dyDescent="0.25">
      <c r="A49" s="44"/>
      <c r="B49" s="28" t="s">
        <v>51</v>
      </c>
      <c r="C49" s="31">
        <v>19</v>
      </c>
      <c r="D49" s="31">
        <v>73</v>
      </c>
      <c r="E49" s="31">
        <v>62</v>
      </c>
      <c r="F49" s="31">
        <v>46</v>
      </c>
      <c r="G49" s="31">
        <v>36</v>
      </c>
      <c r="H49" s="31">
        <v>21</v>
      </c>
      <c r="I49" s="16">
        <v>257</v>
      </c>
      <c r="J49" s="17"/>
    </row>
    <row r="50" spans="1:10" ht="15" customHeight="1" x14ac:dyDescent="0.25">
      <c r="A50" s="44" t="s">
        <v>17</v>
      </c>
      <c r="B50" s="29" t="s">
        <v>49</v>
      </c>
      <c r="C50" s="37">
        <v>13</v>
      </c>
      <c r="D50" s="37">
        <v>103</v>
      </c>
      <c r="E50" s="37">
        <v>89</v>
      </c>
      <c r="F50" s="37">
        <v>32</v>
      </c>
      <c r="G50" s="37">
        <v>29</v>
      </c>
      <c r="H50" s="30">
        <v>3</v>
      </c>
      <c r="I50" s="16">
        <v>269</v>
      </c>
      <c r="J50" s="17"/>
    </row>
    <row r="51" spans="1:10" ht="15" customHeight="1" x14ac:dyDescent="0.25">
      <c r="A51" s="44"/>
      <c r="B51" s="29" t="s">
        <v>50</v>
      </c>
      <c r="C51" s="37">
        <v>8</v>
      </c>
      <c r="D51" s="37">
        <v>56</v>
      </c>
      <c r="E51" s="37">
        <v>77</v>
      </c>
      <c r="F51" s="37">
        <v>35</v>
      </c>
      <c r="G51" s="37">
        <v>22</v>
      </c>
      <c r="H51" s="37">
        <v>36</v>
      </c>
      <c r="I51" s="16">
        <v>234</v>
      </c>
      <c r="J51" s="17"/>
    </row>
    <row r="52" spans="1:10" ht="15" customHeight="1" x14ac:dyDescent="0.25">
      <c r="A52" s="44"/>
      <c r="B52" s="28" t="s">
        <v>51</v>
      </c>
      <c r="C52" s="31">
        <v>21</v>
      </c>
      <c r="D52" s="31">
        <v>159</v>
      </c>
      <c r="E52" s="31">
        <v>166</v>
      </c>
      <c r="F52" s="31">
        <v>67</v>
      </c>
      <c r="G52" s="31">
        <v>51</v>
      </c>
      <c r="H52" s="31">
        <v>39</v>
      </c>
      <c r="I52" s="16">
        <v>503</v>
      </c>
      <c r="J52" s="17"/>
    </row>
    <row r="53" spans="1:10" ht="15" customHeight="1" x14ac:dyDescent="0.25">
      <c r="A53" s="44" t="s">
        <v>18</v>
      </c>
      <c r="B53" s="29" t="s">
        <v>49</v>
      </c>
      <c r="C53" s="37">
        <v>9</v>
      </c>
      <c r="D53" s="37">
        <v>17</v>
      </c>
      <c r="E53" s="37">
        <v>17</v>
      </c>
      <c r="F53" s="37">
        <v>24</v>
      </c>
      <c r="G53" s="37">
        <v>14</v>
      </c>
      <c r="H53" s="30">
        <v>2</v>
      </c>
      <c r="I53" s="16">
        <v>83</v>
      </c>
      <c r="J53" s="17"/>
    </row>
    <row r="54" spans="1:10" ht="15" customHeight="1" x14ac:dyDescent="0.25">
      <c r="A54" s="44"/>
      <c r="B54" s="29" t="s">
        <v>50</v>
      </c>
      <c r="C54" s="37">
        <v>5</v>
      </c>
      <c r="D54" s="37">
        <v>10</v>
      </c>
      <c r="E54" s="37">
        <v>11</v>
      </c>
      <c r="F54" s="37">
        <v>16</v>
      </c>
      <c r="G54" s="37">
        <v>16</v>
      </c>
      <c r="H54" s="37">
        <v>11</v>
      </c>
      <c r="I54" s="16">
        <v>69</v>
      </c>
      <c r="J54" s="17"/>
    </row>
    <row r="55" spans="1:10" ht="15" customHeight="1" x14ac:dyDescent="0.25">
      <c r="A55" s="44"/>
      <c r="B55" s="28" t="s">
        <v>51</v>
      </c>
      <c r="C55" s="31">
        <v>14</v>
      </c>
      <c r="D55" s="31">
        <v>27</v>
      </c>
      <c r="E55" s="31">
        <v>28</v>
      </c>
      <c r="F55" s="31">
        <v>40</v>
      </c>
      <c r="G55" s="31">
        <v>30</v>
      </c>
      <c r="H55" s="31">
        <v>13</v>
      </c>
      <c r="I55" s="16">
        <v>152</v>
      </c>
      <c r="J55" s="17"/>
    </row>
    <row r="56" spans="1:10" ht="15" customHeight="1" x14ac:dyDescent="0.25">
      <c r="A56" s="44" t="s">
        <v>19</v>
      </c>
      <c r="B56" s="29" t="s">
        <v>49</v>
      </c>
      <c r="C56" s="37">
        <v>9</v>
      </c>
      <c r="D56" s="37">
        <v>49</v>
      </c>
      <c r="E56" s="37">
        <v>31</v>
      </c>
      <c r="F56" s="37">
        <v>42</v>
      </c>
      <c r="G56" s="37">
        <v>31</v>
      </c>
      <c r="H56" s="30">
        <v>2</v>
      </c>
      <c r="I56" s="16">
        <v>164</v>
      </c>
      <c r="J56" s="17"/>
    </row>
    <row r="57" spans="1:10" ht="15" customHeight="1" x14ac:dyDescent="0.25">
      <c r="A57" s="44"/>
      <c r="B57" s="29" t="s">
        <v>50</v>
      </c>
      <c r="C57" s="37">
        <v>14</v>
      </c>
      <c r="D57" s="37">
        <v>22</v>
      </c>
      <c r="E57" s="37">
        <v>35</v>
      </c>
      <c r="F57" s="37">
        <v>53</v>
      </c>
      <c r="G57" s="37">
        <v>25</v>
      </c>
      <c r="H57" s="37">
        <v>20</v>
      </c>
      <c r="I57" s="16">
        <v>169</v>
      </c>
      <c r="J57" s="17"/>
    </row>
    <row r="58" spans="1:10" ht="15" customHeight="1" x14ac:dyDescent="0.25">
      <c r="A58" s="44"/>
      <c r="B58" s="28" t="s">
        <v>51</v>
      </c>
      <c r="C58" s="31">
        <v>23</v>
      </c>
      <c r="D58" s="31">
        <v>71</v>
      </c>
      <c r="E58" s="31">
        <v>66</v>
      </c>
      <c r="F58" s="31">
        <v>95</v>
      </c>
      <c r="G58" s="31">
        <v>56</v>
      </c>
      <c r="H58" s="31">
        <v>22</v>
      </c>
      <c r="I58" s="16">
        <v>333</v>
      </c>
      <c r="J58" s="17"/>
    </row>
    <row r="59" spans="1:10" ht="15" customHeight="1" x14ac:dyDescent="0.25">
      <c r="A59" s="44" t="s">
        <v>20</v>
      </c>
      <c r="B59" s="29" t="s">
        <v>49</v>
      </c>
      <c r="C59" s="37">
        <v>37</v>
      </c>
      <c r="D59" s="37">
        <v>100</v>
      </c>
      <c r="E59" s="37">
        <v>96</v>
      </c>
      <c r="F59" s="37">
        <v>63</v>
      </c>
      <c r="G59" s="37">
        <v>38</v>
      </c>
      <c r="H59" s="30">
        <v>2</v>
      </c>
      <c r="I59" s="16">
        <v>336</v>
      </c>
      <c r="J59" s="17"/>
    </row>
    <row r="60" spans="1:10" ht="15" customHeight="1" x14ac:dyDescent="0.25">
      <c r="A60" s="44"/>
      <c r="B60" s="29" t="s">
        <v>50</v>
      </c>
      <c r="C60" s="37">
        <v>23</v>
      </c>
      <c r="D60" s="37">
        <v>51</v>
      </c>
      <c r="E60" s="37">
        <v>80</v>
      </c>
      <c r="F60" s="37">
        <v>108</v>
      </c>
      <c r="G60" s="37">
        <v>40</v>
      </c>
      <c r="H60" s="37">
        <v>33</v>
      </c>
      <c r="I60" s="16">
        <v>335</v>
      </c>
      <c r="J60" s="17"/>
    </row>
    <row r="61" spans="1:10" ht="15" customHeight="1" x14ac:dyDescent="0.25">
      <c r="A61" s="44"/>
      <c r="B61" s="28" t="s">
        <v>51</v>
      </c>
      <c r="C61" s="31">
        <v>60</v>
      </c>
      <c r="D61" s="31">
        <v>151</v>
      </c>
      <c r="E61" s="31">
        <v>176</v>
      </c>
      <c r="F61" s="31">
        <v>171</v>
      </c>
      <c r="G61" s="31">
        <v>78</v>
      </c>
      <c r="H61" s="31">
        <v>35</v>
      </c>
      <c r="I61" s="16">
        <v>671</v>
      </c>
      <c r="J61" s="17"/>
    </row>
    <row r="62" spans="1:10" ht="15" customHeight="1" x14ac:dyDescent="0.25">
      <c r="A62" s="44" t="s">
        <v>21</v>
      </c>
      <c r="B62" s="29" t="s">
        <v>49</v>
      </c>
      <c r="C62" s="37">
        <v>7</v>
      </c>
      <c r="D62" s="37">
        <v>10</v>
      </c>
      <c r="E62" s="37">
        <v>9</v>
      </c>
      <c r="F62" s="37">
        <v>8</v>
      </c>
      <c r="G62" s="37">
        <v>5</v>
      </c>
      <c r="H62" s="30">
        <v>0</v>
      </c>
      <c r="I62" s="16">
        <v>39</v>
      </c>
      <c r="J62" s="17"/>
    </row>
    <row r="63" spans="1:10" ht="15" customHeight="1" x14ac:dyDescent="0.25">
      <c r="A63" s="44"/>
      <c r="B63" s="29" t="s">
        <v>50</v>
      </c>
      <c r="C63" s="37">
        <v>2</v>
      </c>
      <c r="D63" s="37">
        <v>9</v>
      </c>
      <c r="E63" s="37">
        <v>11</v>
      </c>
      <c r="F63" s="37">
        <v>7</v>
      </c>
      <c r="G63" s="37">
        <v>6</v>
      </c>
      <c r="H63" s="37">
        <v>5</v>
      </c>
      <c r="I63" s="16">
        <v>40</v>
      </c>
      <c r="J63" s="17"/>
    </row>
    <row r="64" spans="1:10" ht="15" customHeight="1" x14ac:dyDescent="0.25">
      <c r="A64" s="44"/>
      <c r="B64" s="28" t="s">
        <v>51</v>
      </c>
      <c r="C64" s="31">
        <v>9</v>
      </c>
      <c r="D64" s="31">
        <v>19</v>
      </c>
      <c r="E64" s="31">
        <v>20</v>
      </c>
      <c r="F64" s="31">
        <v>15</v>
      </c>
      <c r="G64" s="31">
        <v>11</v>
      </c>
      <c r="H64" s="31">
        <v>5</v>
      </c>
      <c r="I64" s="16">
        <v>79</v>
      </c>
      <c r="J64" s="17"/>
    </row>
    <row r="65" spans="1:10" ht="15" customHeight="1" x14ac:dyDescent="0.25">
      <c r="A65" s="44" t="s">
        <v>22</v>
      </c>
      <c r="B65" s="29" t="s">
        <v>49</v>
      </c>
      <c r="C65" s="37">
        <v>16</v>
      </c>
      <c r="D65" s="37">
        <v>85</v>
      </c>
      <c r="E65" s="37">
        <v>47</v>
      </c>
      <c r="F65" s="37">
        <v>47</v>
      </c>
      <c r="G65" s="37">
        <v>50</v>
      </c>
      <c r="H65" s="30">
        <v>5</v>
      </c>
      <c r="I65" s="16">
        <v>250</v>
      </c>
      <c r="J65" s="17"/>
    </row>
    <row r="66" spans="1:10" ht="15" customHeight="1" x14ac:dyDescent="0.25">
      <c r="A66" s="44"/>
      <c r="B66" s="29" t="s">
        <v>50</v>
      </c>
      <c r="C66" s="37">
        <v>13</v>
      </c>
      <c r="D66" s="37">
        <v>30</v>
      </c>
      <c r="E66" s="37">
        <v>41</v>
      </c>
      <c r="F66" s="37">
        <v>48</v>
      </c>
      <c r="G66" s="37">
        <v>53</v>
      </c>
      <c r="H66" s="37">
        <v>44</v>
      </c>
      <c r="I66" s="16">
        <v>229</v>
      </c>
      <c r="J66" s="17"/>
    </row>
    <row r="67" spans="1:10" ht="15" customHeight="1" x14ac:dyDescent="0.25">
      <c r="A67" s="44"/>
      <c r="B67" s="28" t="s">
        <v>51</v>
      </c>
      <c r="C67" s="31">
        <v>29</v>
      </c>
      <c r="D67" s="31">
        <v>115</v>
      </c>
      <c r="E67" s="31">
        <v>88</v>
      </c>
      <c r="F67" s="31">
        <v>95</v>
      </c>
      <c r="G67" s="31">
        <v>103</v>
      </c>
      <c r="H67" s="31">
        <v>49</v>
      </c>
      <c r="I67" s="16">
        <v>479</v>
      </c>
      <c r="J67" s="17"/>
    </row>
    <row r="68" spans="1:10" ht="15" customHeight="1" x14ac:dyDescent="0.25">
      <c r="A68" s="44" t="s">
        <v>23</v>
      </c>
      <c r="B68" s="29" t="s">
        <v>49</v>
      </c>
      <c r="C68" s="37">
        <v>25</v>
      </c>
      <c r="D68" s="37">
        <v>67</v>
      </c>
      <c r="E68" s="37">
        <v>56</v>
      </c>
      <c r="F68" s="37">
        <v>54</v>
      </c>
      <c r="G68" s="37">
        <v>31</v>
      </c>
      <c r="H68" s="30">
        <v>0</v>
      </c>
      <c r="I68" s="16">
        <v>233</v>
      </c>
      <c r="J68" s="17"/>
    </row>
    <row r="69" spans="1:10" ht="15" customHeight="1" x14ac:dyDescent="0.25">
      <c r="A69" s="44"/>
      <c r="B69" s="29" t="s">
        <v>50</v>
      </c>
      <c r="C69" s="37">
        <v>8</v>
      </c>
      <c r="D69" s="37">
        <v>41</v>
      </c>
      <c r="E69" s="37">
        <v>43</v>
      </c>
      <c r="F69" s="37">
        <v>41</v>
      </c>
      <c r="G69" s="37">
        <v>44</v>
      </c>
      <c r="H69" s="37">
        <v>25</v>
      </c>
      <c r="I69" s="16">
        <v>202</v>
      </c>
      <c r="J69" s="17"/>
    </row>
    <row r="70" spans="1:10" ht="15" customHeight="1" x14ac:dyDescent="0.25">
      <c r="A70" s="44"/>
      <c r="B70" s="28" t="s">
        <v>51</v>
      </c>
      <c r="C70" s="31">
        <v>33</v>
      </c>
      <c r="D70" s="31">
        <v>108</v>
      </c>
      <c r="E70" s="31">
        <v>99</v>
      </c>
      <c r="F70" s="31">
        <v>95</v>
      </c>
      <c r="G70" s="31">
        <v>75</v>
      </c>
      <c r="H70" s="31">
        <v>25</v>
      </c>
      <c r="I70" s="16">
        <v>435</v>
      </c>
      <c r="J70" s="17"/>
    </row>
    <row r="71" spans="1:10" ht="15" customHeight="1" x14ac:dyDescent="0.25">
      <c r="A71" s="44" t="s">
        <v>24</v>
      </c>
      <c r="B71" s="29" t="s">
        <v>49</v>
      </c>
      <c r="C71" s="37">
        <v>1</v>
      </c>
      <c r="D71" s="37">
        <v>18</v>
      </c>
      <c r="E71" s="37">
        <v>7</v>
      </c>
      <c r="F71" s="37">
        <v>8</v>
      </c>
      <c r="G71" s="37">
        <v>12</v>
      </c>
      <c r="H71" s="30">
        <v>0</v>
      </c>
      <c r="I71" s="16">
        <v>46</v>
      </c>
      <c r="J71" s="17"/>
    </row>
    <row r="72" spans="1:10" ht="15" customHeight="1" x14ac:dyDescent="0.25">
      <c r="A72" s="44"/>
      <c r="B72" s="29" t="s">
        <v>50</v>
      </c>
      <c r="C72" s="37">
        <v>3</v>
      </c>
      <c r="D72" s="37">
        <v>20</v>
      </c>
      <c r="E72" s="37">
        <v>20</v>
      </c>
      <c r="F72" s="37">
        <v>12</v>
      </c>
      <c r="G72" s="37">
        <v>11</v>
      </c>
      <c r="H72" s="37">
        <v>13</v>
      </c>
      <c r="I72" s="16">
        <v>79</v>
      </c>
      <c r="J72" s="17"/>
    </row>
    <row r="73" spans="1:10" ht="15" customHeight="1" x14ac:dyDescent="0.25">
      <c r="A73" s="44"/>
      <c r="B73" s="28" t="s">
        <v>51</v>
      </c>
      <c r="C73" s="31">
        <v>4</v>
      </c>
      <c r="D73" s="31">
        <v>38</v>
      </c>
      <c r="E73" s="31">
        <v>27</v>
      </c>
      <c r="F73" s="31">
        <v>20</v>
      </c>
      <c r="G73" s="31">
        <v>23</v>
      </c>
      <c r="H73" s="31">
        <v>13</v>
      </c>
      <c r="I73" s="16">
        <v>125</v>
      </c>
      <c r="J73" s="17"/>
    </row>
    <row r="74" spans="1:10" ht="15" customHeight="1" x14ac:dyDescent="0.25">
      <c r="A74" s="44" t="s">
        <v>25</v>
      </c>
      <c r="B74" s="29" t="s">
        <v>49</v>
      </c>
      <c r="C74" s="37">
        <v>16</v>
      </c>
      <c r="D74" s="37">
        <v>45</v>
      </c>
      <c r="E74" s="37">
        <v>36</v>
      </c>
      <c r="F74" s="37">
        <v>24</v>
      </c>
      <c r="G74" s="37">
        <v>22</v>
      </c>
      <c r="H74" s="30">
        <v>1</v>
      </c>
      <c r="I74" s="16">
        <v>144</v>
      </c>
      <c r="J74" s="17"/>
    </row>
    <row r="75" spans="1:10" ht="15" customHeight="1" x14ac:dyDescent="0.25">
      <c r="A75" s="44"/>
      <c r="B75" s="29" t="s">
        <v>50</v>
      </c>
      <c r="C75" s="37">
        <v>9</v>
      </c>
      <c r="D75" s="37">
        <v>23</v>
      </c>
      <c r="E75" s="37">
        <v>28</v>
      </c>
      <c r="F75" s="37">
        <v>28</v>
      </c>
      <c r="G75" s="37">
        <v>20</v>
      </c>
      <c r="H75" s="37">
        <v>15</v>
      </c>
      <c r="I75" s="16">
        <v>123</v>
      </c>
      <c r="J75" s="17"/>
    </row>
    <row r="76" spans="1:10" ht="15" customHeight="1" x14ac:dyDescent="0.25">
      <c r="A76" s="44"/>
      <c r="B76" s="28" t="s">
        <v>51</v>
      </c>
      <c r="C76" s="31">
        <v>25</v>
      </c>
      <c r="D76" s="31">
        <v>68</v>
      </c>
      <c r="E76" s="31">
        <v>64</v>
      </c>
      <c r="F76" s="31">
        <v>52</v>
      </c>
      <c r="G76" s="31">
        <v>42</v>
      </c>
      <c r="H76" s="31">
        <v>16</v>
      </c>
      <c r="I76" s="16">
        <v>267</v>
      </c>
      <c r="J76" s="17"/>
    </row>
    <row r="77" spans="1:10" ht="15" customHeight="1" x14ac:dyDescent="0.25">
      <c r="A77" s="44" t="s">
        <v>26</v>
      </c>
      <c r="B77" s="29" t="s">
        <v>49</v>
      </c>
      <c r="C77" s="37">
        <v>50</v>
      </c>
      <c r="D77" s="37">
        <v>174</v>
      </c>
      <c r="E77" s="37">
        <v>135</v>
      </c>
      <c r="F77" s="37">
        <v>123</v>
      </c>
      <c r="G77" s="37">
        <v>86</v>
      </c>
      <c r="H77" s="30">
        <v>6</v>
      </c>
      <c r="I77" s="16">
        <v>574</v>
      </c>
      <c r="J77" s="17"/>
    </row>
    <row r="78" spans="1:10" ht="15" customHeight="1" x14ac:dyDescent="0.25">
      <c r="A78" s="44"/>
      <c r="B78" s="29" t="s">
        <v>50</v>
      </c>
      <c r="C78" s="37">
        <v>39</v>
      </c>
      <c r="D78" s="37">
        <v>80</v>
      </c>
      <c r="E78" s="37">
        <v>90</v>
      </c>
      <c r="F78" s="37">
        <v>117</v>
      </c>
      <c r="G78" s="37">
        <v>104</v>
      </c>
      <c r="H78" s="37">
        <v>78</v>
      </c>
      <c r="I78" s="16">
        <v>508</v>
      </c>
      <c r="J78" s="17"/>
    </row>
    <row r="79" spans="1:10" ht="15" customHeight="1" x14ac:dyDescent="0.25">
      <c r="A79" s="44"/>
      <c r="B79" s="28" t="s">
        <v>51</v>
      </c>
      <c r="C79" s="31">
        <v>89</v>
      </c>
      <c r="D79" s="31">
        <v>254</v>
      </c>
      <c r="E79" s="31">
        <v>225</v>
      </c>
      <c r="F79" s="31">
        <v>240</v>
      </c>
      <c r="G79" s="31">
        <v>190</v>
      </c>
      <c r="H79" s="31">
        <v>84</v>
      </c>
      <c r="I79" s="16">
        <v>1082</v>
      </c>
      <c r="J79" s="17"/>
    </row>
    <row r="80" spans="1:10" ht="15" customHeight="1" x14ac:dyDescent="0.25">
      <c r="A80" s="44" t="s">
        <v>27</v>
      </c>
      <c r="B80" s="29" t="s">
        <v>49</v>
      </c>
      <c r="C80" s="37">
        <v>22</v>
      </c>
      <c r="D80" s="37">
        <v>113</v>
      </c>
      <c r="E80" s="37">
        <v>104</v>
      </c>
      <c r="F80" s="37">
        <v>40</v>
      </c>
      <c r="G80" s="37">
        <v>34</v>
      </c>
      <c r="H80" s="30">
        <v>3</v>
      </c>
      <c r="I80" s="16">
        <v>316</v>
      </c>
      <c r="J80" s="17"/>
    </row>
    <row r="81" spans="1:10" ht="15" customHeight="1" x14ac:dyDescent="0.25">
      <c r="A81" s="44"/>
      <c r="B81" s="29" t="s">
        <v>50</v>
      </c>
      <c r="C81" s="37">
        <v>17</v>
      </c>
      <c r="D81" s="37">
        <v>52</v>
      </c>
      <c r="E81" s="37">
        <v>55</v>
      </c>
      <c r="F81" s="37">
        <v>24</v>
      </c>
      <c r="G81" s="37">
        <v>23</v>
      </c>
      <c r="H81" s="37">
        <v>15</v>
      </c>
      <c r="I81" s="16">
        <v>186</v>
      </c>
      <c r="J81" s="17"/>
    </row>
    <row r="82" spans="1:10" ht="15" customHeight="1" x14ac:dyDescent="0.25">
      <c r="A82" s="44"/>
      <c r="B82" s="28" t="s">
        <v>51</v>
      </c>
      <c r="C82" s="31">
        <v>39</v>
      </c>
      <c r="D82" s="31">
        <v>165</v>
      </c>
      <c r="E82" s="31">
        <v>159</v>
      </c>
      <c r="F82" s="31">
        <v>64</v>
      </c>
      <c r="G82" s="31">
        <v>57</v>
      </c>
      <c r="H82" s="31">
        <v>18</v>
      </c>
      <c r="I82" s="16">
        <v>502</v>
      </c>
      <c r="J82" s="17"/>
    </row>
    <row r="83" spans="1:10" ht="15" customHeight="1" x14ac:dyDescent="0.25">
      <c r="A83" s="44" t="s">
        <v>28</v>
      </c>
      <c r="B83" s="29" t="s">
        <v>49</v>
      </c>
      <c r="C83" s="37">
        <v>3</v>
      </c>
      <c r="D83" s="37">
        <v>12</v>
      </c>
      <c r="E83" s="37">
        <v>9</v>
      </c>
      <c r="F83" s="37">
        <v>5</v>
      </c>
      <c r="G83" s="37">
        <v>4</v>
      </c>
      <c r="H83" s="30">
        <v>4</v>
      </c>
      <c r="I83" s="16">
        <v>37</v>
      </c>
      <c r="J83" s="17"/>
    </row>
    <row r="84" spans="1:10" ht="15" customHeight="1" x14ac:dyDescent="0.25">
      <c r="A84" s="44"/>
      <c r="B84" s="29" t="s">
        <v>50</v>
      </c>
      <c r="C84" s="37">
        <v>3</v>
      </c>
      <c r="D84" s="37">
        <v>5</v>
      </c>
      <c r="E84" s="37">
        <v>12</v>
      </c>
      <c r="F84" s="37">
        <v>8</v>
      </c>
      <c r="G84" s="37">
        <v>6</v>
      </c>
      <c r="H84" s="37">
        <v>11</v>
      </c>
      <c r="I84" s="16">
        <v>45</v>
      </c>
      <c r="J84" s="17"/>
    </row>
    <row r="85" spans="1:10" ht="15" customHeight="1" x14ac:dyDescent="0.25">
      <c r="A85" s="44"/>
      <c r="B85" s="28" t="s">
        <v>51</v>
      </c>
      <c r="C85" s="31">
        <v>6</v>
      </c>
      <c r="D85" s="31">
        <v>17</v>
      </c>
      <c r="E85" s="31">
        <v>21</v>
      </c>
      <c r="F85" s="31">
        <v>13</v>
      </c>
      <c r="G85" s="31">
        <v>10</v>
      </c>
      <c r="H85" s="31">
        <v>15</v>
      </c>
      <c r="I85" s="16">
        <v>82</v>
      </c>
      <c r="J85" s="17"/>
    </row>
    <row r="86" spans="1:10" ht="15" customHeight="1" x14ac:dyDescent="0.25">
      <c r="A86" s="44" t="s">
        <v>29</v>
      </c>
      <c r="B86" s="29" t="s">
        <v>49</v>
      </c>
      <c r="C86" s="37">
        <v>35</v>
      </c>
      <c r="D86" s="37">
        <v>116</v>
      </c>
      <c r="E86" s="37">
        <v>81</v>
      </c>
      <c r="F86" s="37">
        <v>74</v>
      </c>
      <c r="G86" s="37">
        <v>56</v>
      </c>
      <c r="H86" s="30">
        <v>8</v>
      </c>
      <c r="I86" s="16">
        <v>370</v>
      </c>
      <c r="J86" s="17"/>
    </row>
    <row r="87" spans="1:10" ht="15" customHeight="1" x14ac:dyDescent="0.25">
      <c r="A87" s="44"/>
      <c r="B87" s="29" t="s">
        <v>50</v>
      </c>
      <c r="C87" s="37">
        <v>24</v>
      </c>
      <c r="D87" s="37">
        <v>77</v>
      </c>
      <c r="E87" s="37">
        <v>63</v>
      </c>
      <c r="F87" s="37">
        <v>69</v>
      </c>
      <c r="G87" s="37">
        <v>72</v>
      </c>
      <c r="H87" s="37">
        <v>59</v>
      </c>
      <c r="I87" s="16">
        <v>364</v>
      </c>
      <c r="J87" s="17"/>
    </row>
    <row r="88" spans="1:10" ht="15" customHeight="1" x14ac:dyDescent="0.25">
      <c r="A88" s="44"/>
      <c r="B88" s="28" t="s">
        <v>51</v>
      </c>
      <c r="C88" s="31">
        <v>59</v>
      </c>
      <c r="D88" s="31">
        <v>193</v>
      </c>
      <c r="E88" s="31">
        <v>144</v>
      </c>
      <c r="F88" s="31">
        <v>143</v>
      </c>
      <c r="G88" s="31">
        <v>128</v>
      </c>
      <c r="H88" s="31">
        <v>67</v>
      </c>
      <c r="I88" s="16">
        <v>734</v>
      </c>
      <c r="J88" s="17"/>
    </row>
    <row r="89" spans="1:10" ht="15" customHeight="1" x14ac:dyDescent="0.25">
      <c r="A89" s="44" t="s">
        <v>30</v>
      </c>
      <c r="B89" s="29" t="s">
        <v>49</v>
      </c>
      <c r="C89" s="37">
        <v>33</v>
      </c>
      <c r="D89" s="37">
        <v>106</v>
      </c>
      <c r="E89" s="37">
        <v>95</v>
      </c>
      <c r="F89" s="37">
        <v>71</v>
      </c>
      <c r="G89" s="37">
        <v>48</v>
      </c>
      <c r="H89" s="30">
        <v>3</v>
      </c>
      <c r="I89" s="16">
        <v>356</v>
      </c>
      <c r="J89" s="17"/>
    </row>
    <row r="90" spans="1:10" ht="15" customHeight="1" x14ac:dyDescent="0.25">
      <c r="A90" s="44"/>
      <c r="B90" s="29" t="s">
        <v>50</v>
      </c>
      <c r="C90" s="37">
        <v>16</v>
      </c>
      <c r="D90" s="37">
        <v>80</v>
      </c>
      <c r="E90" s="37">
        <v>74</v>
      </c>
      <c r="F90" s="37">
        <v>72</v>
      </c>
      <c r="G90" s="37">
        <v>79</v>
      </c>
      <c r="H90" s="37">
        <v>54</v>
      </c>
      <c r="I90" s="16">
        <v>375</v>
      </c>
      <c r="J90" s="17"/>
    </row>
    <row r="91" spans="1:10" ht="15" customHeight="1" x14ac:dyDescent="0.25">
      <c r="A91" s="44"/>
      <c r="B91" s="28" t="s">
        <v>51</v>
      </c>
      <c r="C91" s="31">
        <v>49</v>
      </c>
      <c r="D91" s="31">
        <v>186</v>
      </c>
      <c r="E91" s="31">
        <v>169</v>
      </c>
      <c r="F91" s="31">
        <v>143</v>
      </c>
      <c r="G91" s="31">
        <v>127</v>
      </c>
      <c r="H91" s="31">
        <v>57</v>
      </c>
      <c r="I91" s="16">
        <v>731</v>
      </c>
      <c r="J91" s="17"/>
    </row>
    <row r="92" spans="1:10" ht="15" customHeight="1" x14ac:dyDescent="0.25">
      <c r="A92" s="44" t="s">
        <v>31</v>
      </c>
      <c r="B92" s="29" t="s">
        <v>49</v>
      </c>
      <c r="C92" s="37">
        <v>11</v>
      </c>
      <c r="D92" s="37">
        <v>22</v>
      </c>
      <c r="E92" s="37">
        <v>18</v>
      </c>
      <c r="F92" s="37">
        <v>11</v>
      </c>
      <c r="G92" s="37">
        <v>9</v>
      </c>
      <c r="H92" s="30">
        <v>1</v>
      </c>
      <c r="I92" s="16">
        <v>72</v>
      </c>
      <c r="J92" s="17"/>
    </row>
    <row r="93" spans="1:10" ht="15" customHeight="1" x14ac:dyDescent="0.25">
      <c r="A93" s="44"/>
      <c r="B93" s="29" t="s">
        <v>50</v>
      </c>
      <c r="C93" s="37">
        <v>3</v>
      </c>
      <c r="D93" s="37">
        <v>11</v>
      </c>
      <c r="E93" s="37">
        <v>12</v>
      </c>
      <c r="F93" s="37">
        <v>11</v>
      </c>
      <c r="G93" s="37">
        <v>15</v>
      </c>
      <c r="H93" s="37">
        <v>15</v>
      </c>
      <c r="I93" s="16">
        <v>67</v>
      </c>
      <c r="J93" s="17"/>
    </row>
    <row r="94" spans="1:10" ht="15" customHeight="1" x14ac:dyDescent="0.25">
      <c r="A94" s="44"/>
      <c r="B94" s="28" t="s">
        <v>51</v>
      </c>
      <c r="C94" s="31">
        <v>14</v>
      </c>
      <c r="D94" s="31">
        <v>33</v>
      </c>
      <c r="E94" s="31">
        <v>30</v>
      </c>
      <c r="F94" s="31">
        <v>22</v>
      </c>
      <c r="G94" s="31">
        <v>24</v>
      </c>
      <c r="H94" s="31">
        <v>16</v>
      </c>
      <c r="I94" s="16">
        <v>139</v>
      </c>
      <c r="J94" s="17"/>
    </row>
    <row r="95" spans="1:10" ht="15" customHeight="1" x14ac:dyDescent="0.25">
      <c r="A95" s="44" t="s">
        <v>32</v>
      </c>
      <c r="B95" s="29" t="s">
        <v>49</v>
      </c>
      <c r="C95" s="37">
        <v>2</v>
      </c>
      <c r="D95" s="37">
        <v>16</v>
      </c>
      <c r="E95" s="37">
        <v>1</v>
      </c>
      <c r="F95" s="37">
        <v>7</v>
      </c>
      <c r="G95" s="37">
        <v>3</v>
      </c>
      <c r="H95" s="30">
        <v>0</v>
      </c>
      <c r="I95" s="16">
        <v>29</v>
      </c>
      <c r="J95" s="17"/>
    </row>
    <row r="96" spans="1:10" ht="15" customHeight="1" x14ac:dyDescent="0.25">
      <c r="A96" s="44"/>
      <c r="B96" s="29" t="s">
        <v>50</v>
      </c>
      <c r="C96" s="37">
        <v>3</v>
      </c>
      <c r="D96" s="37">
        <v>9</v>
      </c>
      <c r="E96" s="37">
        <v>4</v>
      </c>
      <c r="F96" s="37">
        <v>4</v>
      </c>
      <c r="G96" s="37">
        <v>2</v>
      </c>
      <c r="H96" s="37">
        <v>3</v>
      </c>
      <c r="I96" s="16">
        <v>25</v>
      </c>
      <c r="J96" s="17"/>
    </row>
    <row r="97" spans="1:10" ht="15" customHeight="1" x14ac:dyDescent="0.25">
      <c r="A97" s="44"/>
      <c r="B97" s="28" t="s">
        <v>51</v>
      </c>
      <c r="C97" s="31">
        <v>5</v>
      </c>
      <c r="D97" s="31">
        <v>25</v>
      </c>
      <c r="E97" s="31">
        <v>5</v>
      </c>
      <c r="F97" s="31">
        <v>11</v>
      </c>
      <c r="G97" s="31">
        <v>5</v>
      </c>
      <c r="H97" s="31">
        <v>3</v>
      </c>
      <c r="I97" s="16">
        <v>54</v>
      </c>
      <c r="J97" s="17"/>
    </row>
    <row r="98" spans="1:10" ht="15" customHeight="1" x14ac:dyDescent="0.25">
      <c r="A98" s="44" t="s">
        <v>33</v>
      </c>
      <c r="B98" s="29" t="s">
        <v>49</v>
      </c>
      <c r="C98" s="37">
        <v>7</v>
      </c>
      <c r="D98" s="37">
        <v>46</v>
      </c>
      <c r="E98" s="37">
        <v>41</v>
      </c>
      <c r="F98" s="37">
        <v>25</v>
      </c>
      <c r="G98" s="37">
        <v>19</v>
      </c>
      <c r="H98" s="30">
        <v>1</v>
      </c>
      <c r="I98" s="16">
        <v>139</v>
      </c>
      <c r="J98" s="17"/>
    </row>
    <row r="99" spans="1:10" ht="15" customHeight="1" x14ac:dyDescent="0.25">
      <c r="A99" s="44"/>
      <c r="B99" s="29" t="s">
        <v>50</v>
      </c>
      <c r="C99" s="37">
        <v>6</v>
      </c>
      <c r="D99" s="37">
        <v>26</v>
      </c>
      <c r="E99" s="37">
        <v>35</v>
      </c>
      <c r="F99" s="37">
        <v>26</v>
      </c>
      <c r="G99" s="37">
        <v>12</v>
      </c>
      <c r="H99" s="37">
        <v>25</v>
      </c>
      <c r="I99" s="16">
        <v>130</v>
      </c>
      <c r="J99" s="17"/>
    </row>
    <row r="100" spans="1:10" ht="15" customHeight="1" x14ac:dyDescent="0.25">
      <c r="A100" s="44"/>
      <c r="B100" s="28" t="s">
        <v>51</v>
      </c>
      <c r="C100" s="31">
        <v>13</v>
      </c>
      <c r="D100" s="31">
        <v>72</v>
      </c>
      <c r="E100" s="31">
        <v>76</v>
      </c>
      <c r="F100" s="31">
        <v>51</v>
      </c>
      <c r="G100" s="31">
        <v>31</v>
      </c>
      <c r="H100" s="31">
        <v>26</v>
      </c>
      <c r="I100" s="16">
        <v>269</v>
      </c>
      <c r="J100" s="17"/>
    </row>
    <row r="101" spans="1:10" ht="15" customHeight="1" x14ac:dyDescent="0.25">
      <c r="A101" s="44" t="s">
        <v>34</v>
      </c>
      <c r="B101" s="29" t="s">
        <v>49</v>
      </c>
      <c r="C101" s="37">
        <v>10</v>
      </c>
      <c r="D101" s="37">
        <v>50</v>
      </c>
      <c r="E101" s="37">
        <v>28</v>
      </c>
      <c r="F101" s="37">
        <v>30</v>
      </c>
      <c r="G101" s="37">
        <v>23</v>
      </c>
      <c r="H101" s="37">
        <v>3</v>
      </c>
      <c r="I101" s="16">
        <v>144</v>
      </c>
      <c r="J101" s="17"/>
    </row>
    <row r="102" spans="1:10" ht="15" customHeight="1" x14ac:dyDescent="0.25">
      <c r="A102" s="44"/>
      <c r="B102" s="29" t="s">
        <v>50</v>
      </c>
      <c r="C102" s="37">
        <v>8</v>
      </c>
      <c r="D102" s="37">
        <v>26</v>
      </c>
      <c r="E102" s="37">
        <v>28</v>
      </c>
      <c r="F102" s="37">
        <v>18</v>
      </c>
      <c r="G102" s="37">
        <v>18</v>
      </c>
      <c r="H102" s="37">
        <v>21</v>
      </c>
      <c r="I102" s="16">
        <v>119</v>
      </c>
      <c r="J102" s="17"/>
    </row>
    <row r="103" spans="1:10" ht="15" customHeight="1" x14ac:dyDescent="0.25">
      <c r="A103" s="44"/>
      <c r="B103" s="28" t="s">
        <v>51</v>
      </c>
      <c r="C103" s="31">
        <v>18</v>
      </c>
      <c r="D103" s="31">
        <v>76</v>
      </c>
      <c r="E103" s="31">
        <v>56</v>
      </c>
      <c r="F103" s="31">
        <v>48</v>
      </c>
      <c r="G103" s="31">
        <v>41</v>
      </c>
      <c r="H103" s="31">
        <v>24</v>
      </c>
      <c r="I103" s="16">
        <v>263</v>
      </c>
      <c r="J103" s="17"/>
    </row>
    <row r="104" spans="1:10" ht="15" customHeight="1" x14ac:dyDescent="0.25">
      <c r="A104" s="44" t="s">
        <v>63</v>
      </c>
      <c r="B104" s="29" t="s">
        <v>49</v>
      </c>
      <c r="C104" s="37">
        <v>23</v>
      </c>
      <c r="D104" s="37">
        <v>56</v>
      </c>
      <c r="E104" s="37">
        <v>52</v>
      </c>
      <c r="F104" s="37">
        <v>44</v>
      </c>
      <c r="G104" s="37">
        <v>32</v>
      </c>
      <c r="H104" s="30">
        <v>2</v>
      </c>
      <c r="I104" s="16">
        <v>209</v>
      </c>
      <c r="J104" s="17"/>
    </row>
    <row r="105" spans="1:10" ht="15" customHeight="1" x14ac:dyDescent="0.25">
      <c r="A105" s="44"/>
      <c r="B105" s="29" t="s">
        <v>50</v>
      </c>
      <c r="C105" s="37">
        <v>14</v>
      </c>
      <c r="D105" s="37">
        <v>49</v>
      </c>
      <c r="E105" s="37">
        <v>49</v>
      </c>
      <c r="F105" s="37">
        <v>50</v>
      </c>
      <c r="G105" s="37">
        <v>35</v>
      </c>
      <c r="H105" s="37">
        <v>25</v>
      </c>
      <c r="I105" s="16">
        <v>222</v>
      </c>
      <c r="J105" s="17"/>
    </row>
    <row r="106" spans="1:10" ht="15" customHeight="1" x14ac:dyDescent="0.25">
      <c r="A106" s="44"/>
      <c r="B106" s="28" t="s">
        <v>51</v>
      </c>
      <c r="C106" s="31">
        <v>37</v>
      </c>
      <c r="D106" s="31">
        <v>105</v>
      </c>
      <c r="E106" s="31">
        <v>101</v>
      </c>
      <c r="F106" s="31">
        <v>94</v>
      </c>
      <c r="G106" s="31">
        <v>67</v>
      </c>
      <c r="H106" s="31">
        <v>27</v>
      </c>
      <c r="I106" s="16">
        <v>431</v>
      </c>
      <c r="J106" s="17"/>
    </row>
    <row r="107" spans="1:10" x14ac:dyDescent="0.25">
      <c r="A107" s="18"/>
      <c r="B107" s="19"/>
      <c r="C107" s="20"/>
      <c r="D107" s="20"/>
      <c r="E107" s="20"/>
      <c r="F107" s="20"/>
      <c r="G107" s="20"/>
      <c r="H107" s="20"/>
      <c r="I107" s="20"/>
    </row>
    <row r="108" spans="1:10" ht="33" customHeight="1" x14ac:dyDescent="0.25">
      <c r="A108" s="32" t="s">
        <v>35</v>
      </c>
      <c r="B108" s="32" t="s">
        <v>2</v>
      </c>
      <c r="C108" s="38">
        <f t="shared" ref="C108:I108" si="0">C7+C10+C13+C16+C22+C25+C28+C31+C34+C37+C40++C43+C46+C49+C52+C58+C61+C64+C67+C70+C73+C76+C79+C85+C91+C94+C97+C100+C103+C106+C19+C55+C82+C88</f>
        <v>949</v>
      </c>
      <c r="D108" s="38">
        <f t="shared" si="0"/>
        <v>3111</v>
      </c>
      <c r="E108" s="38">
        <f t="shared" si="0"/>
        <v>2732</v>
      </c>
      <c r="F108" s="38">
        <f t="shared" si="0"/>
        <v>2337</v>
      </c>
      <c r="G108" s="38">
        <f t="shared" si="0"/>
        <v>1885</v>
      </c>
      <c r="H108" s="38">
        <f t="shared" si="0"/>
        <v>919</v>
      </c>
      <c r="I108" s="38">
        <f t="shared" si="0"/>
        <v>11933</v>
      </c>
    </row>
    <row r="109" spans="1:10" x14ac:dyDescent="0.25">
      <c r="A109" s="48" t="s">
        <v>67</v>
      </c>
      <c r="B109" s="48"/>
      <c r="C109" s="48"/>
      <c r="D109" s="48"/>
      <c r="E109" s="48"/>
      <c r="F109" s="48"/>
      <c r="G109" s="48"/>
      <c r="H109" s="48"/>
      <c r="I109" s="48"/>
    </row>
    <row r="111" spans="1:10" ht="19.5" customHeight="1" x14ac:dyDescent="0.25">
      <c r="B111" s="33" t="s">
        <v>47</v>
      </c>
      <c r="C111" s="33" t="s">
        <v>49</v>
      </c>
      <c r="D111" s="33" t="s">
        <v>50</v>
      </c>
      <c r="E111" s="33" t="s">
        <v>51</v>
      </c>
      <c r="G111" s="40" t="s">
        <v>52</v>
      </c>
    </row>
    <row r="112" spans="1:10" ht="19.5" customHeight="1" x14ac:dyDescent="0.25">
      <c r="B112" s="34" t="s">
        <v>36</v>
      </c>
      <c r="C112" s="21">
        <f t="shared" ref="C112:C118" si="1">E112-D112</f>
        <v>568</v>
      </c>
      <c r="D112" s="21">
        <f>C6+C9+C12+C15+C21+C24+C27+C30+C33+C36+C39+C42+C45+C48+C51+C57+C60+C63+C66+C69+C72+C75+C78+C84+C90+C93+C96+C99+C102+C105+C18+C54+C81+C87</f>
        <v>381</v>
      </c>
      <c r="E112" s="21">
        <f>C108</f>
        <v>949</v>
      </c>
      <c r="G112" s="40" t="s">
        <v>53</v>
      </c>
    </row>
    <row r="113" spans="2:10" ht="19.5" customHeight="1" x14ac:dyDescent="0.25">
      <c r="B113" s="34" t="s">
        <v>37</v>
      </c>
      <c r="C113" s="21">
        <f t="shared" si="1"/>
        <v>2006</v>
      </c>
      <c r="D113" s="21">
        <f>D6+D9+D12+D15+D21+D24+D27+D30+D33+D36+D39+D42+D45+D48+D51+D57+D60+D63+D66+D69+D72+D75+D78+D84+D90+D93+D96+D99+D102+D105+D18+D54+D81+D87</f>
        <v>1105</v>
      </c>
      <c r="E113" s="21">
        <f>D108</f>
        <v>3111</v>
      </c>
      <c r="G113" s="40" t="s">
        <v>54</v>
      </c>
    </row>
    <row r="114" spans="2:10" ht="19.5" customHeight="1" x14ac:dyDescent="0.25">
      <c r="B114" s="34" t="s">
        <v>38</v>
      </c>
      <c r="C114" s="21">
        <f t="shared" si="1"/>
        <v>1541</v>
      </c>
      <c r="D114" s="21">
        <f>E6+E9+E12+E15+E21+E24+E30+E36+E39+E42+E45+E48+E51+E57+E60+E63+E66+E69+E72+E75+E78+E84+E90+E93+E96+E99+E102+E105+E27+E33+E18+E54+E81+E87</f>
        <v>1191</v>
      </c>
      <c r="E114" s="21">
        <f>E108</f>
        <v>2732</v>
      </c>
    </row>
    <row r="115" spans="2:10" ht="19.5" customHeight="1" x14ac:dyDescent="0.25">
      <c r="B115" s="34" t="s">
        <v>39</v>
      </c>
      <c r="C115" s="21">
        <f t="shared" si="1"/>
        <v>1170</v>
      </c>
      <c r="D115" s="21">
        <f>F6+F9+F12+F15+F21+F24+F27+F30+F33+F36+F39+F42+F45+F48+F51+F57+F60+F63+F66+F69+F72+F75+F78+F84+F90+F93+F96+F99+F102+F105+F18+F54+F81+F87</f>
        <v>1167</v>
      </c>
      <c r="E115" s="21">
        <f>F108</f>
        <v>2337</v>
      </c>
      <c r="G115" s="17"/>
      <c r="H115" s="17"/>
      <c r="I115" s="17"/>
      <c r="J115" s="17"/>
    </row>
    <row r="116" spans="2:10" ht="19.5" customHeight="1" x14ac:dyDescent="0.25">
      <c r="B116" s="34" t="s">
        <v>40</v>
      </c>
      <c r="C116" s="21">
        <f t="shared" si="1"/>
        <v>923</v>
      </c>
      <c r="D116" s="21">
        <f>G6+G9+G12+G15+G21+G24+G27+G30+G33+G36+G39+G42+G45+G48+G51+G57+G60+G63+G66+G69+G72+G75+G78+G84+G90+G93+G96+G99+G102+G105+G18+G54+G81+G87</f>
        <v>962</v>
      </c>
      <c r="E116" s="21">
        <f>G108</f>
        <v>1885</v>
      </c>
    </row>
    <row r="117" spans="2:10" ht="19.5" customHeight="1" x14ac:dyDescent="0.25">
      <c r="B117" s="34" t="s">
        <v>41</v>
      </c>
      <c r="C117" s="21">
        <f t="shared" si="1"/>
        <v>83</v>
      </c>
      <c r="D117" s="21">
        <f>H6+H9+H12+H15+H21+H24+H27+H30+H33+H36+H39+H42+H45+H48+H51+H57+H60+H63+H66+H69+H72+H75+H78+H84+H90+H93+H96+H99+H102+H105+H18+H54+H81+H87</f>
        <v>836</v>
      </c>
      <c r="E117" s="21">
        <f>H108</f>
        <v>919</v>
      </c>
    </row>
    <row r="118" spans="2:10" ht="19.5" customHeight="1" x14ac:dyDescent="0.25">
      <c r="B118" s="35" t="s">
        <v>48</v>
      </c>
      <c r="C118" s="36">
        <f t="shared" si="1"/>
        <v>6291</v>
      </c>
      <c r="D118" s="36">
        <f>I6+I9+I12+I15+I21+I24+I27+I30+I33+I36+I39+I42+I45+I48+I57+I51+I60+I63+I66+I69+I72+I75+I78+I84+I90+I93+I96+I99+I102+I105+I18+I54+I81+I87</f>
        <v>5642</v>
      </c>
      <c r="E118" s="36">
        <f>I108</f>
        <v>11933</v>
      </c>
    </row>
    <row r="119" spans="2:10" ht="15.75" customHeight="1" x14ac:dyDescent="0.25">
      <c r="B119" s="48" t="s">
        <v>67</v>
      </c>
      <c r="C119" s="48"/>
      <c r="D119" s="48"/>
      <c r="E119" s="48"/>
      <c r="F119" s="48"/>
      <c r="G119" s="48"/>
      <c r="H119" s="48"/>
      <c r="I119" s="48"/>
      <c r="J119" s="48"/>
    </row>
    <row r="120" spans="2:10" x14ac:dyDescent="0.25">
      <c r="E120" s="22"/>
    </row>
  </sheetData>
  <mergeCells count="37">
    <mergeCell ref="A11:A13"/>
    <mergeCell ref="A3:A4"/>
    <mergeCell ref="B3:B4"/>
    <mergeCell ref="C3:I3"/>
    <mergeCell ref="A5:A7"/>
    <mergeCell ref="A8:A10"/>
    <mergeCell ref="A47:A49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83:A85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104:A106"/>
    <mergeCell ref="A86:A88"/>
    <mergeCell ref="A89:A91"/>
    <mergeCell ref="A92:A94"/>
    <mergeCell ref="A95:A97"/>
    <mergeCell ref="A98:A100"/>
    <mergeCell ref="A101:A103"/>
  </mergeCells>
  <pageMargins left="0.31496062992125984" right="0.31496062992125984" top="0.55118110236220474" bottom="0.35433070866141736" header="0.31496062992125984" footer="0.31496062992125984"/>
  <pageSetup paperSize="9" scale="43" orientation="portrait" r:id="rId1"/>
  <headerFooter>
    <oddHeader>&amp;LGDAŃSK W LICZBACH / RYNEK PRACY
&amp;F&amp;R&amp;D</oddHeader>
    <oddFooter>&amp;L&amp;"-,Kursywa"&amp;8Opracowanie: Referat Badań i Analiz Społeczno-Gospodarczych, WPG, UMG.&amp;R&amp;"-,Kursywa"&amp;8www.gdansk.pl/gdanskwliczbach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120"/>
  <sheetViews>
    <sheetView showGridLines="0" zoomScaleNormal="100" workbookViewId="0"/>
  </sheetViews>
  <sheetFormatPr defaultRowHeight="15.75" x14ac:dyDescent="0.25"/>
  <cols>
    <col min="1" max="1" width="35.42578125" style="15" customWidth="1"/>
    <col min="2" max="2" width="20.7109375" style="15" customWidth="1"/>
    <col min="3" max="8" width="12.7109375" style="15" customWidth="1"/>
    <col min="9" max="9" width="15.140625" style="15" customWidth="1"/>
    <col min="10" max="13" width="12.7109375" style="15" customWidth="1"/>
    <col min="14" max="16384" width="9.140625" style="15"/>
  </cols>
  <sheetData>
    <row r="1" spans="1:12" ht="30" customHeight="1" x14ac:dyDescent="0.25"/>
    <row r="2" spans="1:12" x14ac:dyDescent="0.25">
      <c r="A2" s="26" t="s">
        <v>57</v>
      </c>
      <c r="B2" s="26"/>
      <c r="C2" s="26"/>
      <c r="D2" s="26"/>
      <c r="E2" s="26"/>
      <c r="F2" s="26"/>
      <c r="G2" s="26"/>
      <c r="H2" s="26"/>
      <c r="I2" s="26"/>
    </row>
    <row r="3" spans="1:12" x14ac:dyDescent="0.25">
      <c r="A3" s="45" t="s">
        <v>43</v>
      </c>
      <c r="B3" s="47" t="s">
        <v>55</v>
      </c>
      <c r="C3" s="45" t="s">
        <v>1</v>
      </c>
      <c r="D3" s="45"/>
      <c r="E3" s="45"/>
      <c r="F3" s="45"/>
      <c r="G3" s="45"/>
      <c r="H3" s="45"/>
      <c r="I3" s="45"/>
    </row>
    <row r="4" spans="1:12" ht="30" customHeight="1" x14ac:dyDescent="0.25">
      <c r="A4" s="46"/>
      <c r="B4" s="46"/>
      <c r="C4" s="39" t="s">
        <v>36</v>
      </c>
      <c r="D4" s="39" t="s">
        <v>37</v>
      </c>
      <c r="E4" s="39" t="s">
        <v>38</v>
      </c>
      <c r="F4" s="39" t="s">
        <v>39</v>
      </c>
      <c r="G4" s="39" t="s">
        <v>40</v>
      </c>
      <c r="H4" s="43" t="s">
        <v>64</v>
      </c>
      <c r="I4" s="39" t="s">
        <v>48</v>
      </c>
    </row>
    <row r="5" spans="1:12" ht="15" customHeight="1" x14ac:dyDescent="0.25">
      <c r="A5" s="44" t="s">
        <v>0</v>
      </c>
      <c r="B5" s="27" t="s">
        <v>49</v>
      </c>
      <c r="C5" s="37">
        <v>6</v>
      </c>
      <c r="D5" s="37">
        <v>27</v>
      </c>
      <c r="E5" s="37">
        <v>8</v>
      </c>
      <c r="F5" s="37">
        <v>8</v>
      </c>
      <c r="G5" s="37">
        <v>10</v>
      </c>
      <c r="H5" s="30">
        <v>1</v>
      </c>
      <c r="I5" s="16">
        <v>60</v>
      </c>
      <c r="J5" s="17"/>
      <c r="K5" s="17"/>
      <c r="L5" s="17"/>
    </row>
    <row r="6" spans="1:12" ht="15" customHeight="1" x14ac:dyDescent="0.25">
      <c r="A6" s="44"/>
      <c r="B6" s="27" t="s">
        <v>50</v>
      </c>
      <c r="C6" s="37">
        <v>7</v>
      </c>
      <c r="D6" s="37">
        <v>7</v>
      </c>
      <c r="E6" s="37">
        <v>7</v>
      </c>
      <c r="F6" s="37">
        <v>16</v>
      </c>
      <c r="G6" s="37">
        <v>16</v>
      </c>
      <c r="H6" s="37">
        <v>9</v>
      </c>
      <c r="I6" s="16">
        <v>62</v>
      </c>
      <c r="J6" s="17"/>
      <c r="K6" s="17"/>
      <c r="L6" s="17"/>
    </row>
    <row r="7" spans="1:12" ht="15" customHeight="1" x14ac:dyDescent="0.25">
      <c r="A7" s="44"/>
      <c r="B7" s="28" t="s">
        <v>51</v>
      </c>
      <c r="C7" s="31">
        <v>13</v>
      </c>
      <c r="D7" s="31">
        <v>34</v>
      </c>
      <c r="E7" s="31">
        <v>15</v>
      </c>
      <c r="F7" s="31">
        <v>24</v>
      </c>
      <c r="G7" s="31">
        <v>26</v>
      </c>
      <c r="H7" s="31">
        <v>10</v>
      </c>
      <c r="I7" s="16">
        <v>122</v>
      </c>
      <c r="J7" s="17"/>
      <c r="K7" s="17"/>
      <c r="L7" s="17"/>
    </row>
    <row r="8" spans="1:12" ht="15" customHeight="1" x14ac:dyDescent="0.25">
      <c r="A8" s="44" t="s">
        <v>3</v>
      </c>
      <c r="B8" s="27" t="s">
        <v>49</v>
      </c>
      <c r="C8" s="30">
        <v>5</v>
      </c>
      <c r="D8" s="30">
        <v>30</v>
      </c>
      <c r="E8" s="30">
        <v>29</v>
      </c>
      <c r="F8" s="30">
        <v>17</v>
      </c>
      <c r="G8" s="30">
        <v>17</v>
      </c>
      <c r="H8" s="30">
        <v>0</v>
      </c>
      <c r="I8" s="16">
        <v>98</v>
      </c>
      <c r="J8" s="17"/>
      <c r="K8" s="17"/>
      <c r="L8" s="17"/>
    </row>
    <row r="9" spans="1:12" ht="15" customHeight="1" x14ac:dyDescent="0.25">
      <c r="A9" s="44"/>
      <c r="B9" s="27" t="s">
        <v>50</v>
      </c>
      <c r="C9" s="30">
        <v>3</v>
      </c>
      <c r="D9" s="30">
        <v>18</v>
      </c>
      <c r="E9" s="30">
        <v>22</v>
      </c>
      <c r="F9" s="30">
        <v>12</v>
      </c>
      <c r="G9" s="30">
        <v>8</v>
      </c>
      <c r="H9" s="30">
        <v>9</v>
      </c>
      <c r="I9" s="16">
        <v>72</v>
      </c>
      <c r="J9" s="17"/>
      <c r="K9" s="17"/>
      <c r="L9" s="17"/>
    </row>
    <row r="10" spans="1:12" ht="15" customHeight="1" x14ac:dyDescent="0.25">
      <c r="A10" s="44"/>
      <c r="B10" s="28" t="s">
        <v>51</v>
      </c>
      <c r="C10" s="31">
        <v>8</v>
      </c>
      <c r="D10" s="31">
        <v>48</v>
      </c>
      <c r="E10" s="31">
        <v>51</v>
      </c>
      <c r="F10" s="31">
        <v>29</v>
      </c>
      <c r="G10" s="31">
        <v>25</v>
      </c>
      <c r="H10" s="31">
        <v>9</v>
      </c>
      <c r="I10" s="16">
        <v>170</v>
      </c>
      <c r="J10" s="17"/>
    </row>
    <row r="11" spans="1:12" ht="15" customHeight="1" x14ac:dyDescent="0.25">
      <c r="A11" s="44" t="s">
        <v>4</v>
      </c>
      <c r="B11" s="27" t="s">
        <v>49</v>
      </c>
      <c r="C11" s="37">
        <v>13</v>
      </c>
      <c r="D11" s="37">
        <v>65</v>
      </c>
      <c r="E11" s="37">
        <v>44</v>
      </c>
      <c r="F11" s="37">
        <v>44</v>
      </c>
      <c r="G11" s="37">
        <v>40</v>
      </c>
      <c r="H11" s="30">
        <v>5</v>
      </c>
      <c r="I11" s="16">
        <v>211</v>
      </c>
      <c r="J11" s="17"/>
    </row>
    <row r="12" spans="1:12" ht="15" customHeight="1" x14ac:dyDescent="0.25">
      <c r="A12" s="44"/>
      <c r="B12" s="27" t="s">
        <v>50</v>
      </c>
      <c r="C12" s="37">
        <v>12</v>
      </c>
      <c r="D12" s="37">
        <v>30</v>
      </c>
      <c r="E12" s="37">
        <v>36</v>
      </c>
      <c r="F12" s="37">
        <v>49</v>
      </c>
      <c r="G12" s="37">
        <v>34</v>
      </c>
      <c r="H12" s="37">
        <v>20</v>
      </c>
      <c r="I12" s="16">
        <v>181</v>
      </c>
      <c r="J12" s="17"/>
    </row>
    <row r="13" spans="1:12" ht="15" customHeight="1" x14ac:dyDescent="0.25">
      <c r="A13" s="44"/>
      <c r="B13" s="28" t="s">
        <v>51</v>
      </c>
      <c r="C13" s="31">
        <v>25</v>
      </c>
      <c r="D13" s="31">
        <v>95</v>
      </c>
      <c r="E13" s="31">
        <v>80</v>
      </c>
      <c r="F13" s="31">
        <v>93</v>
      </c>
      <c r="G13" s="31">
        <v>74</v>
      </c>
      <c r="H13" s="31">
        <v>25</v>
      </c>
      <c r="I13" s="16">
        <v>392</v>
      </c>
      <c r="J13" s="17"/>
    </row>
    <row r="14" spans="1:12" ht="15" customHeight="1" x14ac:dyDescent="0.25">
      <c r="A14" s="44" t="s">
        <v>5</v>
      </c>
      <c r="B14" s="27" t="s">
        <v>49</v>
      </c>
      <c r="C14" s="37">
        <v>55</v>
      </c>
      <c r="D14" s="37">
        <v>227</v>
      </c>
      <c r="E14" s="37">
        <v>189</v>
      </c>
      <c r="F14" s="37">
        <v>102</v>
      </c>
      <c r="G14" s="37">
        <v>100</v>
      </c>
      <c r="H14" s="30">
        <v>7</v>
      </c>
      <c r="I14" s="16">
        <v>680</v>
      </c>
      <c r="J14" s="17"/>
    </row>
    <row r="15" spans="1:12" ht="15" customHeight="1" x14ac:dyDescent="0.25">
      <c r="A15" s="44"/>
      <c r="B15" s="27" t="s">
        <v>50</v>
      </c>
      <c r="C15" s="37">
        <v>38</v>
      </c>
      <c r="D15" s="37">
        <v>127</v>
      </c>
      <c r="E15" s="37">
        <v>107</v>
      </c>
      <c r="F15" s="37">
        <v>60</v>
      </c>
      <c r="G15" s="37">
        <v>63</v>
      </c>
      <c r="H15" s="37">
        <v>78</v>
      </c>
      <c r="I15" s="16">
        <v>473</v>
      </c>
      <c r="J15" s="17"/>
    </row>
    <row r="16" spans="1:12" ht="15" customHeight="1" x14ac:dyDescent="0.25">
      <c r="A16" s="44"/>
      <c r="B16" s="28" t="s">
        <v>51</v>
      </c>
      <c r="C16" s="31">
        <v>93</v>
      </c>
      <c r="D16" s="31">
        <v>354</v>
      </c>
      <c r="E16" s="31">
        <v>296</v>
      </c>
      <c r="F16" s="31">
        <v>162</v>
      </c>
      <c r="G16" s="31">
        <v>163</v>
      </c>
      <c r="H16" s="31">
        <v>85</v>
      </c>
      <c r="I16" s="16">
        <v>1153</v>
      </c>
      <c r="J16" s="17"/>
    </row>
    <row r="17" spans="1:10" ht="15" customHeight="1" x14ac:dyDescent="0.25">
      <c r="A17" s="44" t="s">
        <v>6</v>
      </c>
      <c r="B17" s="27" t="s">
        <v>49</v>
      </c>
      <c r="C17" s="37">
        <v>14</v>
      </c>
      <c r="D17" s="37">
        <v>63</v>
      </c>
      <c r="E17" s="37">
        <v>40</v>
      </c>
      <c r="F17" s="37">
        <v>23</v>
      </c>
      <c r="G17" s="37">
        <v>16</v>
      </c>
      <c r="H17" s="30">
        <v>3</v>
      </c>
      <c r="I17" s="16">
        <v>159</v>
      </c>
      <c r="J17" s="17"/>
    </row>
    <row r="18" spans="1:10" ht="15" customHeight="1" x14ac:dyDescent="0.25">
      <c r="A18" s="44"/>
      <c r="B18" s="27" t="s">
        <v>50</v>
      </c>
      <c r="C18" s="37">
        <v>4</v>
      </c>
      <c r="D18" s="37">
        <v>26</v>
      </c>
      <c r="E18" s="37">
        <v>20</v>
      </c>
      <c r="F18" s="37">
        <v>26</v>
      </c>
      <c r="G18" s="37">
        <v>15</v>
      </c>
      <c r="H18" s="37">
        <v>9</v>
      </c>
      <c r="I18" s="16">
        <v>100</v>
      </c>
      <c r="J18" s="17"/>
    </row>
    <row r="19" spans="1:10" ht="15" customHeight="1" x14ac:dyDescent="0.25">
      <c r="A19" s="44"/>
      <c r="B19" s="28" t="s">
        <v>51</v>
      </c>
      <c r="C19" s="31">
        <v>18</v>
      </c>
      <c r="D19" s="31">
        <v>89</v>
      </c>
      <c r="E19" s="31">
        <v>60</v>
      </c>
      <c r="F19" s="31">
        <v>49</v>
      </c>
      <c r="G19" s="31">
        <v>31</v>
      </c>
      <c r="H19" s="31">
        <v>12</v>
      </c>
      <c r="I19" s="16">
        <v>259</v>
      </c>
      <c r="J19" s="17"/>
    </row>
    <row r="20" spans="1:10" ht="15" customHeight="1" x14ac:dyDescent="0.25">
      <c r="A20" s="44" t="s">
        <v>7</v>
      </c>
      <c r="B20" s="27" t="s">
        <v>49</v>
      </c>
      <c r="C20" s="37">
        <v>9</v>
      </c>
      <c r="D20" s="37">
        <v>36</v>
      </c>
      <c r="E20" s="37">
        <v>20</v>
      </c>
      <c r="F20" s="37">
        <v>22</v>
      </c>
      <c r="G20" s="37">
        <v>13</v>
      </c>
      <c r="H20" s="30">
        <v>1</v>
      </c>
      <c r="I20" s="16">
        <v>101</v>
      </c>
      <c r="J20" s="17"/>
    </row>
    <row r="21" spans="1:10" ht="15" customHeight="1" x14ac:dyDescent="0.25">
      <c r="A21" s="44"/>
      <c r="B21" s="27" t="s">
        <v>50</v>
      </c>
      <c r="C21" s="37">
        <v>7</v>
      </c>
      <c r="D21" s="37">
        <v>26</v>
      </c>
      <c r="E21" s="37">
        <v>7</v>
      </c>
      <c r="F21" s="37">
        <v>11</v>
      </c>
      <c r="G21" s="37">
        <v>14</v>
      </c>
      <c r="H21" s="37">
        <v>17</v>
      </c>
      <c r="I21" s="16">
        <v>82</v>
      </c>
      <c r="J21" s="17"/>
    </row>
    <row r="22" spans="1:10" ht="15" customHeight="1" x14ac:dyDescent="0.25">
      <c r="A22" s="44"/>
      <c r="B22" s="28" t="s">
        <v>51</v>
      </c>
      <c r="C22" s="31">
        <v>16</v>
      </c>
      <c r="D22" s="31">
        <v>62</v>
      </c>
      <c r="E22" s="31">
        <v>27</v>
      </c>
      <c r="F22" s="31">
        <v>33</v>
      </c>
      <c r="G22" s="31">
        <v>27</v>
      </c>
      <c r="H22" s="31">
        <v>18</v>
      </c>
      <c r="I22" s="16">
        <v>183</v>
      </c>
      <c r="J22" s="17"/>
    </row>
    <row r="23" spans="1:10" ht="15" customHeight="1" x14ac:dyDescent="0.25">
      <c r="A23" s="44" t="s">
        <v>8</v>
      </c>
      <c r="B23" s="27" t="s">
        <v>49</v>
      </c>
      <c r="C23" s="37">
        <v>9</v>
      </c>
      <c r="D23" s="37">
        <v>12</v>
      </c>
      <c r="E23" s="37">
        <v>8</v>
      </c>
      <c r="F23" s="37">
        <v>4</v>
      </c>
      <c r="G23" s="37">
        <v>15</v>
      </c>
      <c r="H23" s="30">
        <v>1</v>
      </c>
      <c r="I23" s="16">
        <v>49</v>
      </c>
      <c r="J23" s="17"/>
    </row>
    <row r="24" spans="1:10" ht="15" customHeight="1" x14ac:dyDescent="0.25">
      <c r="A24" s="44"/>
      <c r="B24" s="27" t="s">
        <v>50</v>
      </c>
      <c r="C24" s="37">
        <v>7</v>
      </c>
      <c r="D24" s="37">
        <v>5</v>
      </c>
      <c r="E24" s="37">
        <v>6</v>
      </c>
      <c r="F24" s="37">
        <v>11</v>
      </c>
      <c r="G24" s="37">
        <v>9</v>
      </c>
      <c r="H24" s="37">
        <v>11</v>
      </c>
      <c r="I24" s="16">
        <v>49</v>
      </c>
      <c r="J24" s="17"/>
    </row>
    <row r="25" spans="1:10" ht="15" customHeight="1" x14ac:dyDescent="0.25">
      <c r="A25" s="44"/>
      <c r="B25" s="28" t="s">
        <v>51</v>
      </c>
      <c r="C25" s="31">
        <v>16</v>
      </c>
      <c r="D25" s="31">
        <v>17</v>
      </c>
      <c r="E25" s="31">
        <v>14</v>
      </c>
      <c r="F25" s="31">
        <v>15</v>
      </c>
      <c r="G25" s="31">
        <v>24</v>
      </c>
      <c r="H25" s="31">
        <v>12</v>
      </c>
      <c r="I25" s="16">
        <v>98</v>
      </c>
      <c r="J25" s="17"/>
    </row>
    <row r="26" spans="1:10" ht="15" customHeight="1" x14ac:dyDescent="0.25">
      <c r="A26" s="44" t="s">
        <v>9</v>
      </c>
      <c r="B26" s="27" t="s">
        <v>49</v>
      </c>
      <c r="C26" s="37">
        <v>3</v>
      </c>
      <c r="D26" s="37">
        <v>10</v>
      </c>
      <c r="E26" s="37">
        <v>9</v>
      </c>
      <c r="F26" s="37">
        <v>5</v>
      </c>
      <c r="G26" s="37">
        <v>3</v>
      </c>
      <c r="H26" s="30">
        <v>2</v>
      </c>
      <c r="I26" s="16">
        <v>32</v>
      </c>
      <c r="J26" s="17"/>
    </row>
    <row r="27" spans="1:10" ht="15" customHeight="1" x14ac:dyDescent="0.25">
      <c r="A27" s="44"/>
      <c r="B27" s="27" t="s">
        <v>50</v>
      </c>
      <c r="C27" s="37">
        <v>3</v>
      </c>
      <c r="D27" s="37">
        <v>5</v>
      </c>
      <c r="E27" s="37">
        <v>13</v>
      </c>
      <c r="F27" s="37">
        <v>15</v>
      </c>
      <c r="G27" s="37">
        <v>12</v>
      </c>
      <c r="H27" s="37">
        <v>10</v>
      </c>
      <c r="I27" s="16">
        <v>58</v>
      </c>
      <c r="J27" s="17"/>
    </row>
    <row r="28" spans="1:10" ht="15" customHeight="1" x14ac:dyDescent="0.25">
      <c r="A28" s="44"/>
      <c r="B28" s="28" t="s">
        <v>51</v>
      </c>
      <c r="C28" s="31">
        <v>6</v>
      </c>
      <c r="D28" s="31">
        <v>15</v>
      </c>
      <c r="E28" s="31">
        <v>22</v>
      </c>
      <c r="F28" s="31">
        <v>20</v>
      </c>
      <c r="G28" s="31">
        <v>15</v>
      </c>
      <c r="H28" s="31">
        <v>12</v>
      </c>
      <c r="I28" s="16">
        <v>90</v>
      </c>
      <c r="J28" s="17"/>
    </row>
    <row r="29" spans="1:10" ht="15" customHeight="1" x14ac:dyDescent="0.25">
      <c r="A29" s="44" t="s">
        <v>10</v>
      </c>
      <c r="B29" s="27" t="s">
        <v>49</v>
      </c>
      <c r="C29" s="37">
        <v>9</v>
      </c>
      <c r="D29" s="37">
        <v>29</v>
      </c>
      <c r="E29" s="37">
        <v>11</v>
      </c>
      <c r="F29" s="37">
        <v>13</v>
      </c>
      <c r="G29" s="37">
        <v>6</v>
      </c>
      <c r="H29" s="30">
        <v>3</v>
      </c>
      <c r="I29" s="16">
        <v>71</v>
      </c>
      <c r="J29" s="17"/>
    </row>
    <row r="30" spans="1:10" ht="15" customHeight="1" x14ac:dyDescent="0.25">
      <c r="A30" s="44"/>
      <c r="B30" s="27" t="s">
        <v>50</v>
      </c>
      <c r="C30" s="37">
        <v>6</v>
      </c>
      <c r="D30" s="37">
        <v>24</v>
      </c>
      <c r="E30" s="37">
        <v>11</v>
      </c>
      <c r="F30" s="37">
        <v>10</v>
      </c>
      <c r="G30" s="37">
        <v>4</v>
      </c>
      <c r="H30" s="37">
        <v>6</v>
      </c>
      <c r="I30" s="16">
        <v>61</v>
      </c>
      <c r="J30" s="17"/>
    </row>
    <row r="31" spans="1:10" ht="15" customHeight="1" x14ac:dyDescent="0.25">
      <c r="A31" s="44"/>
      <c r="B31" s="28" t="s">
        <v>51</v>
      </c>
      <c r="C31" s="31">
        <v>15</v>
      </c>
      <c r="D31" s="31">
        <v>53</v>
      </c>
      <c r="E31" s="31">
        <v>22</v>
      </c>
      <c r="F31" s="31">
        <v>23</v>
      </c>
      <c r="G31" s="31">
        <v>10</v>
      </c>
      <c r="H31" s="31">
        <v>9</v>
      </c>
      <c r="I31" s="16">
        <v>132</v>
      </c>
      <c r="J31" s="17"/>
    </row>
    <row r="32" spans="1:10" ht="15" customHeight="1" x14ac:dyDescent="0.25">
      <c r="A32" s="44" t="s">
        <v>11</v>
      </c>
      <c r="B32" s="27" t="s">
        <v>49</v>
      </c>
      <c r="C32" s="37">
        <v>4</v>
      </c>
      <c r="D32" s="37">
        <v>20</v>
      </c>
      <c r="E32" s="37">
        <v>14</v>
      </c>
      <c r="F32" s="37">
        <v>9</v>
      </c>
      <c r="G32" s="37">
        <v>5</v>
      </c>
      <c r="H32" s="30">
        <v>0</v>
      </c>
      <c r="I32" s="16">
        <v>52</v>
      </c>
      <c r="J32" s="17"/>
    </row>
    <row r="33" spans="1:10" ht="15" customHeight="1" x14ac:dyDescent="0.25">
      <c r="A33" s="44"/>
      <c r="B33" s="27" t="s">
        <v>50</v>
      </c>
      <c r="C33" s="37">
        <v>2</v>
      </c>
      <c r="D33" s="37">
        <v>9</v>
      </c>
      <c r="E33" s="37">
        <v>14</v>
      </c>
      <c r="F33" s="37">
        <v>17</v>
      </c>
      <c r="G33" s="37">
        <v>8</v>
      </c>
      <c r="H33" s="37">
        <v>8</v>
      </c>
      <c r="I33" s="16">
        <v>58</v>
      </c>
      <c r="J33" s="17"/>
    </row>
    <row r="34" spans="1:10" ht="15" customHeight="1" x14ac:dyDescent="0.25">
      <c r="A34" s="44"/>
      <c r="B34" s="28" t="s">
        <v>51</v>
      </c>
      <c r="C34" s="31">
        <v>6</v>
      </c>
      <c r="D34" s="31">
        <v>29</v>
      </c>
      <c r="E34" s="31">
        <v>28</v>
      </c>
      <c r="F34" s="31">
        <v>26</v>
      </c>
      <c r="G34" s="31">
        <v>13</v>
      </c>
      <c r="H34" s="31">
        <v>8</v>
      </c>
      <c r="I34" s="16">
        <v>110</v>
      </c>
      <c r="J34" s="17"/>
    </row>
    <row r="35" spans="1:10" ht="15" customHeight="1" x14ac:dyDescent="0.25">
      <c r="A35" s="44" t="s">
        <v>12</v>
      </c>
      <c r="B35" s="27" t="s">
        <v>49</v>
      </c>
      <c r="C35" s="37">
        <v>21</v>
      </c>
      <c r="D35" s="37">
        <v>62</v>
      </c>
      <c r="E35" s="37">
        <v>43</v>
      </c>
      <c r="F35" s="37">
        <v>30</v>
      </c>
      <c r="G35" s="37">
        <v>28</v>
      </c>
      <c r="H35" s="30">
        <v>2</v>
      </c>
      <c r="I35" s="16">
        <v>186</v>
      </c>
      <c r="J35" s="17"/>
    </row>
    <row r="36" spans="1:10" ht="15" customHeight="1" x14ac:dyDescent="0.25">
      <c r="A36" s="44"/>
      <c r="B36" s="27" t="s">
        <v>50</v>
      </c>
      <c r="C36" s="37">
        <v>12</v>
      </c>
      <c r="D36" s="37">
        <v>37</v>
      </c>
      <c r="E36" s="37">
        <v>42</v>
      </c>
      <c r="F36" s="37">
        <v>38</v>
      </c>
      <c r="G36" s="37">
        <v>23</v>
      </c>
      <c r="H36" s="37">
        <v>27</v>
      </c>
      <c r="I36" s="16">
        <v>179</v>
      </c>
      <c r="J36" s="17"/>
    </row>
    <row r="37" spans="1:10" ht="15" customHeight="1" x14ac:dyDescent="0.25">
      <c r="A37" s="44"/>
      <c r="B37" s="28" t="s">
        <v>51</v>
      </c>
      <c r="C37" s="31">
        <v>33</v>
      </c>
      <c r="D37" s="31">
        <v>99</v>
      </c>
      <c r="E37" s="31">
        <v>85</v>
      </c>
      <c r="F37" s="31">
        <v>68</v>
      </c>
      <c r="G37" s="31">
        <v>51</v>
      </c>
      <c r="H37" s="31">
        <v>29</v>
      </c>
      <c r="I37" s="16">
        <v>365</v>
      </c>
      <c r="J37" s="17"/>
    </row>
    <row r="38" spans="1:10" ht="15" customHeight="1" x14ac:dyDescent="0.25">
      <c r="A38" s="44" t="s">
        <v>13</v>
      </c>
      <c r="B38" s="27" t="s">
        <v>49</v>
      </c>
      <c r="C38" s="37">
        <v>23</v>
      </c>
      <c r="D38" s="37">
        <v>51</v>
      </c>
      <c r="E38" s="37">
        <v>51</v>
      </c>
      <c r="F38" s="37">
        <v>50</v>
      </c>
      <c r="G38" s="37">
        <v>37</v>
      </c>
      <c r="H38" s="30">
        <v>2</v>
      </c>
      <c r="I38" s="16">
        <v>214</v>
      </c>
      <c r="J38" s="17"/>
    </row>
    <row r="39" spans="1:10" ht="15" customHeight="1" x14ac:dyDescent="0.25">
      <c r="A39" s="44"/>
      <c r="B39" s="27" t="s">
        <v>50</v>
      </c>
      <c r="C39" s="37">
        <v>16</v>
      </c>
      <c r="D39" s="37">
        <v>35</v>
      </c>
      <c r="E39" s="37">
        <v>44</v>
      </c>
      <c r="F39" s="37">
        <v>49</v>
      </c>
      <c r="G39" s="37">
        <v>48</v>
      </c>
      <c r="H39" s="37">
        <v>36</v>
      </c>
      <c r="I39" s="16">
        <v>228</v>
      </c>
      <c r="J39" s="17"/>
    </row>
    <row r="40" spans="1:10" ht="15" customHeight="1" x14ac:dyDescent="0.25">
      <c r="A40" s="44"/>
      <c r="B40" s="28" t="s">
        <v>51</v>
      </c>
      <c r="C40" s="31">
        <v>39</v>
      </c>
      <c r="D40" s="31">
        <v>86</v>
      </c>
      <c r="E40" s="31">
        <v>95</v>
      </c>
      <c r="F40" s="31">
        <v>99</v>
      </c>
      <c r="G40" s="31">
        <v>85</v>
      </c>
      <c r="H40" s="31">
        <v>38</v>
      </c>
      <c r="I40" s="16">
        <v>442</v>
      </c>
      <c r="J40" s="17"/>
    </row>
    <row r="41" spans="1:10" ht="15" customHeight="1" x14ac:dyDescent="0.25">
      <c r="A41" s="44" t="s">
        <v>14</v>
      </c>
      <c r="B41" s="27" t="s">
        <v>49</v>
      </c>
      <c r="C41" s="37">
        <v>12</v>
      </c>
      <c r="D41" s="37">
        <v>23</v>
      </c>
      <c r="E41" s="37">
        <v>13</v>
      </c>
      <c r="F41" s="37">
        <v>18</v>
      </c>
      <c r="G41" s="37">
        <v>8</v>
      </c>
      <c r="H41" s="30">
        <v>0</v>
      </c>
      <c r="I41" s="16">
        <v>74</v>
      </c>
      <c r="J41" s="17"/>
    </row>
    <row r="42" spans="1:10" ht="15" customHeight="1" x14ac:dyDescent="0.25">
      <c r="A42" s="44"/>
      <c r="B42" s="27" t="s">
        <v>50</v>
      </c>
      <c r="C42" s="37">
        <v>7</v>
      </c>
      <c r="D42" s="37">
        <v>7</v>
      </c>
      <c r="E42" s="37">
        <v>16</v>
      </c>
      <c r="F42" s="37">
        <v>7</v>
      </c>
      <c r="G42" s="37">
        <v>14</v>
      </c>
      <c r="H42" s="37">
        <v>9</v>
      </c>
      <c r="I42" s="16">
        <v>60</v>
      </c>
      <c r="J42" s="17"/>
    </row>
    <row r="43" spans="1:10" ht="15" customHeight="1" x14ac:dyDescent="0.25">
      <c r="A43" s="44"/>
      <c r="B43" s="28" t="s">
        <v>51</v>
      </c>
      <c r="C43" s="31">
        <v>19</v>
      </c>
      <c r="D43" s="31">
        <v>30</v>
      </c>
      <c r="E43" s="31">
        <v>29</v>
      </c>
      <c r="F43" s="31">
        <v>25</v>
      </c>
      <c r="G43" s="31">
        <v>22</v>
      </c>
      <c r="H43" s="31">
        <v>9</v>
      </c>
      <c r="I43" s="16">
        <v>134</v>
      </c>
      <c r="J43" s="17"/>
    </row>
    <row r="44" spans="1:10" ht="15" customHeight="1" x14ac:dyDescent="0.25">
      <c r="A44" s="44" t="s">
        <v>15</v>
      </c>
      <c r="B44" s="27" t="s">
        <v>49</v>
      </c>
      <c r="C44" s="37">
        <v>44</v>
      </c>
      <c r="D44" s="37">
        <v>101</v>
      </c>
      <c r="E44" s="37">
        <v>70</v>
      </c>
      <c r="F44" s="37">
        <v>62</v>
      </c>
      <c r="G44" s="37">
        <v>61</v>
      </c>
      <c r="H44" s="30">
        <v>6</v>
      </c>
      <c r="I44" s="16">
        <v>344</v>
      </c>
      <c r="J44" s="17"/>
    </row>
    <row r="45" spans="1:10" ht="15" customHeight="1" x14ac:dyDescent="0.25">
      <c r="A45" s="44"/>
      <c r="B45" s="27" t="s">
        <v>50</v>
      </c>
      <c r="C45" s="37">
        <v>32</v>
      </c>
      <c r="D45" s="37">
        <v>44</v>
      </c>
      <c r="E45" s="37">
        <v>56</v>
      </c>
      <c r="F45" s="37">
        <v>84</v>
      </c>
      <c r="G45" s="37">
        <v>73</v>
      </c>
      <c r="H45" s="37">
        <v>62</v>
      </c>
      <c r="I45" s="16">
        <v>351</v>
      </c>
      <c r="J45" s="17"/>
    </row>
    <row r="46" spans="1:10" ht="15" customHeight="1" x14ac:dyDescent="0.25">
      <c r="A46" s="44"/>
      <c r="B46" s="28" t="s">
        <v>51</v>
      </c>
      <c r="C46" s="31">
        <v>76</v>
      </c>
      <c r="D46" s="31">
        <v>145</v>
      </c>
      <c r="E46" s="31">
        <v>126</v>
      </c>
      <c r="F46" s="31">
        <v>146</v>
      </c>
      <c r="G46" s="31">
        <v>134</v>
      </c>
      <c r="H46" s="31">
        <v>68</v>
      </c>
      <c r="I46" s="16">
        <v>695</v>
      </c>
      <c r="J46" s="17"/>
    </row>
    <row r="47" spans="1:10" ht="15" customHeight="1" x14ac:dyDescent="0.25">
      <c r="A47" s="44" t="s">
        <v>16</v>
      </c>
      <c r="B47" s="29" t="s">
        <v>49</v>
      </c>
      <c r="C47" s="37">
        <v>12</v>
      </c>
      <c r="D47" s="37">
        <v>45</v>
      </c>
      <c r="E47" s="37">
        <v>40</v>
      </c>
      <c r="F47" s="37">
        <v>31</v>
      </c>
      <c r="G47" s="37">
        <v>18</v>
      </c>
      <c r="H47" s="30">
        <v>4</v>
      </c>
      <c r="I47" s="16">
        <v>150</v>
      </c>
      <c r="J47" s="17"/>
    </row>
    <row r="48" spans="1:10" ht="15" customHeight="1" x14ac:dyDescent="0.25">
      <c r="A48" s="44"/>
      <c r="B48" s="29" t="s">
        <v>50</v>
      </c>
      <c r="C48" s="37">
        <v>7</v>
      </c>
      <c r="D48" s="37">
        <v>28</v>
      </c>
      <c r="E48" s="37">
        <v>22</v>
      </c>
      <c r="F48" s="37">
        <v>15</v>
      </c>
      <c r="G48" s="37">
        <v>18</v>
      </c>
      <c r="H48" s="37">
        <v>17</v>
      </c>
      <c r="I48" s="16">
        <v>107</v>
      </c>
      <c r="J48" s="17"/>
    </row>
    <row r="49" spans="1:10" ht="15" customHeight="1" x14ac:dyDescent="0.25">
      <c r="A49" s="44"/>
      <c r="B49" s="28" t="s">
        <v>51</v>
      </c>
      <c r="C49" s="31">
        <v>19</v>
      </c>
      <c r="D49" s="31">
        <v>73</v>
      </c>
      <c r="E49" s="31">
        <v>62</v>
      </c>
      <c r="F49" s="31">
        <v>46</v>
      </c>
      <c r="G49" s="31">
        <v>36</v>
      </c>
      <c r="H49" s="31">
        <v>21</v>
      </c>
      <c r="I49" s="16">
        <v>257</v>
      </c>
      <c r="J49" s="17"/>
    </row>
    <row r="50" spans="1:10" ht="15" customHeight="1" x14ac:dyDescent="0.25">
      <c r="A50" s="44" t="s">
        <v>17</v>
      </c>
      <c r="B50" s="29" t="s">
        <v>49</v>
      </c>
      <c r="C50" s="37">
        <v>13</v>
      </c>
      <c r="D50" s="37">
        <v>103</v>
      </c>
      <c r="E50" s="37">
        <v>89</v>
      </c>
      <c r="F50" s="37">
        <v>32</v>
      </c>
      <c r="G50" s="37">
        <v>29</v>
      </c>
      <c r="H50" s="30">
        <v>3</v>
      </c>
      <c r="I50" s="16">
        <v>269</v>
      </c>
      <c r="J50" s="17"/>
    </row>
    <row r="51" spans="1:10" ht="15" customHeight="1" x14ac:dyDescent="0.25">
      <c r="A51" s="44"/>
      <c r="B51" s="29" t="s">
        <v>50</v>
      </c>
      <c r="C51" s="37">
        <v>8</v>
      </c>
      <c r="D51" s="37">
        <v>56</v>
      </c>
      <c r="E51" s="37">
        <v>77</v>
      </c>
      <c r="F51" s="37">
        <v>35</v>
      </c>
      <c r="G51" s="37">
        <v>22</v>
      </c>
      <c r="H51" s="37">
        <v>36</v>
      </c>
      <c r="I51" s="16">
        <v>234</v>
      </c>
      <c r="J51" s="17"/>
    </row>
    <row r="52" spans="1:10" ht="15" customHeight="1" x14ac:dyDescent="0.25">
      <c r="A52" s="44"/>
      <c r="B52" s="28" t="s">
        <v>51</v>
      </c>
      <c r="C52" s="31">
        <v>21</v>
      </c>
      <c r="D52" s="31">
        <v>159</v>
      </c>
      <c r="E52" s="31">
        <v>166</v>
      </c>
      <c r="F52" s="31">
        <v>67</v>
      </c>
      <c r="G52" s="31">
        <v>51</v>
      </c>
      <c r="H52" s="31">
        <v>39</v>
      </c>
      <c r="I52" s="16">
        <v>503</v>
      </c>
      <c r="J52" s="17"/>
    </row>
    <row r="53" spans="1:10" ht="15" customHeight="1" x14ac:dyDescent="0.25">
      <c r="A53" s="44" t="s">
        <v>18</v>
      </c>
      <c r="B53" s="29" t="s">
        <v>49</v>
      </c>
      <c r="C53" s="37">
        <v>9</v>
      </c>
      <c r="D53" s="37">
        <v>17</v>
      </c>
      <c r="E53" s="37">
        <v>17</v>
      </c>
      <c r="F53" s="37">
        <v>24</v>
      </c>
      <c r="G53" s="37">
        <v>14</v>
      </c>
      <c r="H53" s="30">
        <v>2</v>
      </c>
      <c r="I53" s="16">
        <v>83</v>
      </c>
      <c r="J53" s="17"/>
    </row>
    <row r="54" spans="1:10" ht="15" customHeight="1" x14ac:dyDescent="0.25">
      <c r="A54" s="44"/>
      <c r="B54" s="29" t="s">
        <v>50</v>
      </c>
      <c r="C54" s="37">
        <v>5</v>
      </c>
      <c r="D54" s="37">
        <v>10</v>
      </c>
      <c r="E54" s="37">
        <v>11</v>
      </c>
      <c r="F54" s="37">
        <v>16</v>
      </c>
      <c r="G54" s="37">
        <v>16</v>
      </c>
      <c r="H54" s="37">
        <v>11</v>
      </c>
      <c r="I54" s="16">
        <v>69</v>
      </c>
      <c r="J54" s="17"/>
    </row>
    <row r="55" spans="1:10" ht="15" customHeight="1" x14ac:dyDescent="0.25">
      <c r="A55" s="44"/>
      <c r="B55" s="28" t="s">
        <v>51</v>
      </c>
      <c r="C55" s="31">
        <v>14</v>
      </c>
      <c r="D55" s="31">
        <v>27</v>
      </c>
      <c r="E55" s="31">
        <v>28</v>
      </c>
      <c r="F55" s="31">
        <v>40</v>
      </c>
      <c r="G55" s="31">
        <v>30</v>
      </c>
      <c r="H55" s="31">
        <v>13</v>
      </c>
      <c r="I55" s="16">
        <v>152</v>
      </c>
      <c r="J55" s="17"/>
    </row>
    <row r="56" spans="1:10" ht="15" customHeight="1" x14ac:dyDescent="0.25">
      <c r="A56" s="44" t="s">
        <v>19</v>
      </c>
      <c r="B56" s="29" t="s">
        <v>49</v>
      </c>
      <c r="C56" s="37">
        <v>9</v>
      </c>
      <c r="D56" s="37">
        <v>49</v>
      </c>
      <c r="E56" s="37">
        <v>31</v>
      </c>
      <c r="F56" s="37">
        <v>42</v>
      </c>
      <c r="G56" s="37">
        <v>31</v>
      </c>
      <c r="H56" s="30">
        <v>2</v>
      </c>
      <c r="I56" s="16">
        <v>164</v>
      </c>
      <c r="J56" s="17"/>
    </row>
    <row r="57" spans="1:10" ht="15" customHeight="1" x14ac:dyDescent="0.25">
      <c r="A57" s="44"/>
      <c r="B57" s="29" t="s">
        <v>50</v>
      </c>
      <c r="C57" s="37">
        <v>14</v>
      </c>
      <c r="D57" s="37">
        <v>22</v>
      </c>
      <c r="E57" s="37">
        <v>35</v>
      </c>
      <c r="F57" s="37">
        <v>53</v>
      </c>
      <c r="G57" s="37">
        <v>25</v>
      </c>
      <c r="H57" s="37">
        <v>20</v>
      </c>
      <c r="I57" s="16">
        <v>169</v>
      </c>
      <c r="J57" s="17"/>
    </row>
    <row r="58" spans="1:10" ht="15" customHeight="1" x14ac:dyDescent="0.25">
      <c r="A58" s="44"/>
      <c r="B58" s="28" t="s">
        <v>51</v>
      </c>
      <c r="C58" s="31">
        <v>23</v>
      </c>
      <c r="D58" s="31">
        <v>71</v>
      </c>
      <c r="E58" s="31">
        <v>66</v>
      </c>
      <c r="F58" s="31">
        <v>95</v>
      </c>
      <c r="G58" s="31">
        <v>56</v>
      </c>
      <c r="H58" s="31">
        <v>22</v>
      </c>
      <c r="I58" s="16">
        <v>333</v>
      </c>
      <c r="J58" s="17"/>
    </row>
    <row r="59" spans="1:10" ht="15" customHeight="1" x14ac:dyDescent="0.25">
      <c r="A59" s="44" t="s">
        <v>20</v>
      </c>
      <c r="B59" s="29" t="s">
        <v>49</v>
      </c>
      <c r="C59" s="37">
        <v>37</v>
      </c>
      <c r="D59" s="37">
        <v>100</v>
      </c>
      <c r="E59" s="37">
        <v>96</v>
      </c>
      <c r="F59" s="37">
        <v>63</v>
      </c>
      <c r="G59" s="37">
        <v>38</v>
      </c>
      <c r="H59" s="30">
        <v>2</v>
      </c>
      <c r="I59" s="16">
        <v>336</v>
      </c>
      <c r="J59" s="17"/>
    </row>
    <row r="60" spans="1:10" ht="15" customHeight="1" x14ac:dyDescent="0.25">
      <c r="A60" s="44"/>
      <c r="B60" s="29" t="s">
        <v>50</v>
      </c>
      <c r="C60" s="37">
        <v>23</v>
      </c>
      <c r="D60" s="37">
        <v>51</v>
      </c>
      <c r="E60" s="37">
        <v>80</v>
      </c>
      <c r="F60" s="37">
        <v>108</v>
      </c>
      <c r="G60" s="37">
        <v>40</v>
      </c>
      <c r="H60" s="37">
        <v>33</v>
      </c>
      <c r="I60" s="16">
        <v>335</v>
      </c>
      <c r="J60" s="17"/>
    </row>
    <row r="61" spans="1:10" ht="15" customHeight="1" x14ac:dyDescent="0.25">
      <c r="A61" s="44"/>
      <c r="B61" s="28" t="s">
        <v>51</v>
      </c>
      <c r="C61" s="31">
        <v>60</v>
      </c>
      <c r="D61" s="31">
        <v>151</v>
      </c>
      <c r="E61" s="31">
        <v>176</v>
      </c>
      <c r="F61" s="31">
        <v>171</v>
      </c>
      <c r="G61" s="31">
        <v>78</v>
      </c>
      <c r="H61" s="31">
        <v>35</v>
      </c>
      <c r="I61" s="16">
        <v>671</v>
      </c>
      <c r="J61" s="17"/>
    </row>
    <row r="62" spans="1:10" ht="15" customHeight="1" x14ac:dyDescent="0.25">
      <c r="A62" s="44" t="s">
        <v>21</v>
      </c>
      <c r="B62" s="29" t="s">
        <v>49</v>
      </c>
      <c r="C62" s="37">
        <v>7</v>
      </c>
      <c r="D62" s="37">
        <v>10</v>
      </c>
      <c r="E62" s="37">
        <v>9</v>
      </c>
      <c r="F62" s="37">
        <v>8</v>
      </c>
      <c r="G62" s="37">
        <v>5</v>
      </c>
      <c r="H62" s="30">
        <v>0</v>
      </c>
      <c r="I62" s="16">
        <v>39</v>
      </c>
      <c r="J62" s="17"/>
    </row>
    <row r="63" spans="1:10" ht="15" customHeight="1" x14ac:dyDescent="0.25">
      <c r="A63" s="44"/>
      <c r="B63" s="29" t="s">
        <v>50</v>
      </c>
      <c r="C63" s="37">
        <v>2</v>
      </c>
      <c r="D63" s="37">
        <v>9</v>
      </c>
      <c r="E63" s="37">
        <v>11</v>
      </c>
      <c r="F63" s="37">
        <v>7</v>
      </c>
      <c r="G63" s="37">
        <v>6</v>
      </c>
      <c r="H63" s="37">
        <v>5</v>
      </c>
      <c r="I63" s="16">
        <v>40</v>
      </c>
      <c r="J63" s="17"/>
    </row>
    <row r="64" spans="1:10" ht="15" customHeight="1" x14ac:dyDescent="0.25">
      <c r="A64" s="44"/>
      <c r="B64" s="28" t="s">
        <v>51</v>
      </c>
      <c r="C64" s="31">
        <v>9</v>
      </c>
      <c r="D64" s="31">
        <v>19</v>
      </c>
      <c r="E64" s="31">
        <v>20</v>
      </c>
      <c r="F64" s="31">
        <v>15</v>
      </c>
      <c r="G64" s="31">
        <v>11</v>
      </c>
      <c r="H64" s="31">
        <v>5</v>
      </c>
      <c r="I64" s="16">
        <v>79</v>
      </c>
      <c r="J64" s="17"/>
    </row>
    <row r="65" spans="1:10" ht="15" customHeight="1" x14ac:dyDescent="0.25">
      <c r="A65" s="44" t="s">
        <v>22</v>
      </c>
      <c r="B65" s="29" t="s">
        <v>49</v>
      </c>
      <c r="C65" s="37">
        <v>16</v>
      </c>
      <c r="D65" s="37">
        <v>85</v>
      </c>
      <c r="E65" s="37">
        <v>47</v>
      </c>
      <c r="F65" s="37">
        <v>47</v>
      </c>
      <c r="G65" s="37">
        <v>50</v>
      </c>
      <c r="H65" s="30">
        <v>5</v>
      </c>
      <c r="I65" s="16">
        <v>250</v>
      </c>
      <c r="J65" s="17"/>
    </row>
    <row r="66" spans="1:10" ht="15" customHeight="1" x14ac:dyDescent="0.25">
      <c r="A66" s="44"/>
      <c r="B66" s="29" t="s">
        <v>50</v>
      </c>
      <c r="C66" s="37">
        <v>13</v>
      </c>
      <c r="D66" s="37">
        <v>30</v>
      </c>
      <c r="E66" s="37">
        <v>41</v>
      </c>
      <c r="F66" s="37">
        <v>48</v>
      </c>
      <c r="G66" s="37">
        <v>53</v>
      </c>
      <c r="H66" s="37">
        <v>44</v>
      </c>
      <c r="I66" s="16">
        <v>229</v>
      </c>
      <c r="J66" s="17"/>
    </row>
    <row r="67" spans="1:10" ht="15" customHeight="1" x14ac:dyDescent="0.25">
      <c r="A67" s="44"/>
      <c r="B67" s="28" t="s">
        <v>51</v>
      </c>
      <c r="C67" s="31">
        <v>29</v>
      </c>
      <c r="D67" s="31">
        <v>115</v>
      </c>
      <c r="E67" s="31">
        <v>88</v>
      </c>
      <c r="F67" s="31">
        <v>95</v>
      </c>
      <c r="G67" s="31">
        <v>103</v>
      </c>
      <c r="H67" s="31">
        <v>49</v>
      </c>
      <c r="I67" s="16">
        <v>479</v>
      </c>
      <c r="J67" s="17"/>
    </row>
    <row r="68" spans="1:10" ht="15" customHeight="1" x14ac:dyDescent="0.25">
      <c r="A68" s="44" t="s">
        <v>23</v>
      </c>
      <c r="B68" s="29" t="s">
        <v>49</v>
      </c>
      <c r="C68" s="37">
        <v>25</v>
      </c>
      <c r="D68" s="37">
        <v>67</v>
      </c>
      <c r="E68" s="37">
        <v>56</v>
      </c>
      <c r="F68" s="37">
        <v>54</v>
      </c>
      <c r="G68" s="37">
        <v>31</v>
      </c>
      <c r="H68" s="30">
        <v>0</v>
      </c>
      <c r="I68" s="16">
        <v>233</v>
      </c>
      <c r="J68" s="17"/>
    </row>
    <row r="69" spans="1:10" ht="15" customHeight="1" x14ac:dyDescent="0.25">
      <c r="A69" s="44"/>
      <c r="B69" s="29" t="s">
        <v>50</v>
      </c>
      <c r="C69" s="37">
        <v>8</v>
      </c>
      <c r="D69" s="37">
        <v>41</v>
      </c>
      <c r="E69" s="37">
        <v>43</v>
      </c>
      <c r="F69" s="37">
        <v>41</v>
      </c>
      <c r="G69" s="37">
        <v>44</v>
      </c>
      <c r="H69" s="37">
        <v>25</v>
      </c>
      <c r="I69" s="16">
        <v>202</v>
      </c>
      <c r="J69" s="17"/>
    </row>
    <row r="70" spans="1:10" ht="15" customHeight="1" x14ac:dyDescent="0.25">
      <c r="A70" s="44"/>
      <c r="B70" s="28" t="s">
        <v>51</v>
      </c>
      <c r="C70" s="31">
        <v>33</v>
      </c>
      <c r="D70" s="31">
        <v>108</v>
      </c>
      <c r="E70" s="31">
        <v>99</v>
      </c>
      <c r="F70" s="31">
        <v>95</v>
      </c>
      <c r="G70" s="31">
        <v>75</v>
      </c>
      <c r="H70" s="31">
        <v>25</v>
      </c>
      <c r="I70" s="16">
        <v>435</v>
      </c>
      <c r="J70" s="17"/>
    </row>
    <row r="71" spans="1:10" ht="15" customHeight="1" x14ac:dyDescent="0.25">
      <c r="A71" s="44" t="s">
        <v>24</v>
      </c>
      <c r="B71" s="29" t="s">
        <v>49</v>
      </c>
      <c r="C71" s="37">
        <v>1</v>
      </c>
      <c r="D71" s="37">
        <v>18</v>
      </c>
      <c r="E71" s="37">
        <v>7</v>
      </c>
      <c r="F71" s="37">
        <v>8</v>
      </c>
      <c r="G71" s="37">
        <v>12</v>
      </c>
      <c r="H71" s="30">
        <v>0</v>
      </c>
      <c r="I71" s="16">
        <v>46</v>
      </c>
      <c r="J71" s="17"/>
    </row>
    <row r="72" spans="1:10" ht="15" customHeight="1" x14ac:dyDescent="0.25">
      <c r="A72" s="44"/>
      <c r="B72" s="29" t="s">
        <v>50</v>
      </c>
      <c r="C72" s="37">
        <v>3</v>
      </c>
      <c r="D72" s="37">
        <v>20</v>
      </c>
      <c r="E72" s="37">
        <v>20</v>
      </c>
      <c r="F72" s="37">
        <v>12</v>
      </c>
      <c r="G72" s="37">
        <v>11</v>
      </c>
      <c r="H72" s="37">
        <v>13</v>
      </c>
      <c r="I72" s="16">
        <v>79</v>
      </c>
      <c r="J72" s="17"/>
    </row>
    <row r="73" spans="1:10" ht="15" customHeight="1" x14ac:dyDescent="0.25">
      <c r="A73" s="44"/>
      <c r="B73" s="28" t="s">
        <v>51</v>
      </c>
      <c r="C73" s="31">
        <v>4</v>
      </c>
      <c r="D73" s="31">
        <v>38</v>
      </c>
      <c r="E73" s="31">
        <v>27</v>
      </c>
      <c r="F73" s="31">
        <v>20</v>
      </c>
      <c r="G73" s="31">
        <v>23</v>
      </c>
      <c r="H73" s="31">
        <v>13</v>
      </c>
      <c r="I73" s="16">
        <v>125</v>
      </c>
      <c r="J73" s="17"/>
    </row>
    <row r="74" spans="1:10" ht="15" customHeight="1" x14ac:dyDescent="0.25">
      <c r="A74" s="44" t="s">
        <v>25</v>
      </c>
      <c r="B74" s="29" t="s">
        <v>49</v>
      </c>
      <c r="C74" s="37">
        <v>16</v>
      </c>
      <c r="D74" s="37">
        <v>45</v>
      </c>
      <c r="E74" s="37">
        <v>36</v>
      </c>
      <c r="F74" s="37">
        <v>24</v>
      </c>
      <c r="G74" s="37">
        <v>22</v>
      </c>
      <c r="H74" s="30">
        <v>1</v>
      </c>
      <c r="I74" s="16">
        <v>144</v>
      </c>
      <c r="J74" s="17"/>
    </row>
    <row r="75" spans="1:10" ht="15" customHeight="1" x14ac:dyDescent="0.25">
      <c r="A75" s="44"/>
      <c r="B75" s="29" t="s">
        <v>50</v>
      </c>
      <c r="C75" s="37">
        <v>9</v>
      </c>
      <c r="D75" s="37">
        <v>23</v>
      </c>
      <c r="E75" s="37">
        <v>28</v>
      </c>
      <c r="F75" s="37">
        <v>28</v>
      </c>
      <c r="G75" s="37">
        <v>20</v>
      </c>
      <c r="H75" s="37">
        <v>15</v>
      </c>
      <c r="I75" s="16">
        <v>123</v>
      </c>
      <c r="J75" s="17"/>
    </row>
    <row r="76" spans="1:10" ht="15" customHeight="1" x14ac:dyDescent="0.25">
      <c r="A76" s="44"/>
      <c r="B76" s="28" t="s">
        <v>51</v>
      </c>
      <c r="C76" s="31">
        <v>25</v>
      </c>
      <c r="D76" s="31">
        <v>68</v>
      </c>
      <c r="E76" s="31">
        <v>64</v>
      </c>
      <c r="F76" s="31">
        <v>52</v>
      </c>
      <c r="G76" s="31">
        <v>42</v>
      </c>
      <c r="H76" s="31">
        <v>16</v>
      </c>
      <c r="I76" s="16">
        <v>267</v>
      </c>
      <c r="J76" s="17"/>
    </row>
    <row r="77" spans="1:10" ht="15" customHeight="1" x14ac:dyDescent="0.25">
      <c r="A77" s="44" t="s">
        <v>26</v>
      </c>
      <c r="B77" s="29" t="s">
        <v>49</v>
      </c>
      <c r="C77" s="37">
        <v>50</v>
      </c>
      <c r="D77" s="37">
        <v>174</v>
      </c>
      <c r="E77" s="37">
        <v>135</v>
      </c>
      <c r="F77" s="37">
        <v>123</v>
      </c>
      <c r="G77" s="37">
        <v>86</v>
      </c>
      <c r="H77" s="30">
        <v>6</v>
      </c>
      <c r="I77" s="16">
        <v>574</v>
      </c>
      <c r="J77" s="17"/>
    </row>
    <row r="78" spans="1:10" ht="15" customHeight="1" x14ac:dyDescent="0.25">
      <c r="A78" s="44"/>
      <c r="B78" s="29" t="s">
        <v>50</v>
      </c>
      <c r="C78" s="37">
        <v>39</v>
      </c>
      <c r="D78" s="37">
        <v>80</v>
      </c>
      <c r="E78" s="37">
        <v>90</v>
      </c>
      <c r="F78" s="37">
        <v>117</v>
      </c>
      <c r="G78" s="37">
        <v>104</v>
      </c>
      <c r="H78" s="37">
        <v>78</v>
      </c>
      <c r="I78" s="16">
        <v>508</v>
      </c>
      <c r="J78" s="17"/>
    </row>
    <row r="79" spans="1:10" ht="15" customHeight="1" x14ac:dyDescent="0.25">
      <c r="A79" s="44"/>
      <c r="B79" s="28" t="s">
        <v>51</v>
      </c>
      <c r="C79" s="31">
        <v>89</v>
      </c>
      <c r="D79" s="31">
        <v>254</v>
      </c>
      <c r="E79" s="31">
        <v>225</v>
      </c>
      <c r="F79" s="31">
        <v>240</v>
      </c>
      <c r="G79" s="31">
        <v>190</v>
      </c>
      <c r="H79" s="31">
        <v>84</v>
      </c>
      <c r="I79" s="16">
        <v>1082</v>
      </c>
      <c r="J79" s="17"/>
    </row>
    <row r="80" spans="1:10" ht="15" customHeight="1" x14ac:dyDescent="0.25">
      <c r="A80" s="44" t="s">
        <v>27</v>
      </c>
      <c r="B80" s="29" t="s">
        <v>49</v>
      </c>
      <c r="C80" s="37">
        <v>22</v>
      </c>
      <c r="D80" s="37">
        <v>113</v>
      </c>
      <c r="E80" s="37">
        <v>104</v>
      </c>
      <c r="F80" s="37">
        <v>40</v>
      </c>
      <c r="G80" s="37">
        <v>34</v>
      </c>
      <c r="H80" s="30">
        <v>3</v>
      </c>
      <c r="I80" s="16">
        <v>316</v>
      </c>
      <c r="J80" s="17"/>
    </row>
    <row r="81" spans="1:10" ht="15" customHeight="1" x14ac:dyDescent="0.25">
      <c r="A81" s="44"/>
      <c r="B81" s="29" t="s">
        <v>50</v>
      </c>
      <c r="C81" s="37">
        <v>17</v>
      </c>
      <c r="D81" s="37">
        <v>52</v>
      </c>
      <c r="E81" s="37">
        <v>55</v>
      </c>
      <c r="F81" s="37">
        <v>24</v>
      </c>
      <c r="G81" s="37">
        <v>23</v>
      </c>
      <c r="H81" s="37">
        <v>15</v>
      </c>
      <c r="I81" s="16">
        <v>186</v>
      </c>
      <c r="J81" s="17"/>
    </row>
    <row r="82" spans="1:10" ht="15" customHeight="1" x14ac:dyDescent="0.25">
      <c r="A82" s="44"/>
      <c r="B82" s="28" t="s">
        <v>51</v>
      </c>
      <c r="C82" s="31">
        <v>39</v>
      </c>
      <c r="D82" s="31">
        <v>165</v>
      </c>
      <c r="E82" s="31">
        <v>159</v>
      </c>
      <c r="F82" s="31">
        <v>64</v>
      </c>
      <c r="G82" s="31">
        <v>57</v>
      </c>
      <c r="H82" s="31">
        <v>18</v>
      </c>
      <c r="I82" s="16">
        <v>502</v>
      </c>
      <c r="J82" s="17"/>
    </row>
    <row r="83" spans="1:10" ht="15" customHeight="1" x14ac:dyDescent="0.25">
      <c r="A83" s="44" t="s">
        <v>28</v>
      </c>
      <c r="B83" s="29" t="s">
        <v>49</v>
      </c>
      <c r="C83" s="37">
        <v>3</v>
      </c>
      <c r="D83" s="37">
        <v>12</v>
      </c>
      <c r="E83" s="37">
        <v>9</v>
      </c>
      <c r="F83" s="37">
        <v>5</v>
      </c>
      <c r="G83" s="37">
        <v>4</v>
      </c>
      <c r="H83" s="30">
        <v>4</v>
      </c>
      <c r="I83" s="16">
        <v>37</v>
      </c>
      <c r="J83" s="17"/>
    </row>
    <row r="84" spans="1:10" ht="15" customHeight="1" x14ac:dyDescent="0.25">
      <c r="A84" s="44"/>
      <c r="B84" s="29" t="s">
        <v>50</v>
      </c>
      <c r="C84" s="37">
        <v>3</v>
      </c>
      <c r="D84" s="37">
        <v>5</v>
      </c>
      <c r="E84" s="37">
        <v>12</v>
      </c>
      <c r="F84" s="37">
        <v>8</v>
      </c>
      <c r="G84" s="37">
        <v>6</v>
      </c>
      <c r="H84" s="37">
        <v>11</v>
      </c>
      <c r="I84" s="16">
        <v>45</v>
      </c>
      <c r="J84" s="17"/>
    </row>
    <row r="85" spans="1:10" ht="15" customHeight="1" x14ac:dyDescent="0.25">
      <c r="A85" s="44"/>
      <c r="B85" s="28" t="s">
        <v>51</v>
      </c>
      <c r="C85" s="31">
        <v>6</v>
      </c>
      <c r="D85" s="31">
        <v>17</v>
      </c>
      <c r="E85" s="31">
        <v>21</v>
      </c>
      <c r="F85" s="31">
        <v>13</v>
      </c>
      <c r="G85" s="31">
        <v>10</v>
      </c>
      <c r="H85" s="31">
        <v>15</v>
      </c>
      <c r="I85" s="16">
        <v>82</v>
      </c>
      <c r="J85" s="17"/>
    </row>
    <row r="86" spans="1:10" ht="15" customHeight="1" x14ac:dyDescent="0.25">
      <c r="A86" s="44" t="s">
        <v>29</v>
      </c>
      <c r="B86" s="29" t="s">
        <v>49</v>
      </c>
      <c r="C86" s="37">
        <v>35</v>
      </c>
      <c r="D86" s="37">
        <v>116</v>
      </c>
      <c r="E86" s="37">
        <v>81</v>
      </c>
      <c r="F86" s="37">
        <v>74</v>
      </c>
      <c r="G86" s="37">
        <v>56</v>
      </c>
      <c r="H86" s="30">
        <v>8</v>
      </c>
      <c r="I86" s="16">
        <v>370</v>
      </c>
      <c r="J86" s="17"/>
    </row>
    <row r="87" spans="1:10" ht="15" customHeight="1" x14ac:dyDescent="0.25">
      <c r="A87" s="44"/>
      <c r="B87" s="29" t="s">
        <v>50</v>
      </c>
      <c r="C87" s="37">
        <v>24</v>
      </c>
      <c r="D87" s="37">
        <v>77</v>
      </c>
      <c r="E87" s="37">
        <v>63</v>
      </c>
      <c r="F87" s="37">
        <v>69</v>
      </c>
      <c r="G87" s="37">
        <v>72</v>
      </c>
      <c r="H87" s="37">
        <v>59</v>
      </c>
      <c r="I87" s="16">
        <v>364</v>
      </c>
      <c r="J87" s="17"/>
    </row>
    <row r="88" spans="1:10" ht="15" customHeight="1" x14ac:dyDescent="0.25">
      <c r="A88" s="44"/>
      <c r="B88" s="28" t="s">
        <v>51</v>
      </c>
      <c r="C88" s="31">
        <v>59</v>
      </c>
      <c r="D88" s="31">
        <v>193</v>
      </c>
      <c r="E88" s="31">
        <v>144</v>
      </c>
      <c r="F88" s="31">
        <v>143</v>
      </c>
      <c r="G88" s="31">
        <v>128</v>
      </c>
      <c r="H88" s="31">
        <v>67</v>
      </c>
      <c r="I88" s="16">
        <v>734</v>
      </c>
      <c r="J88" s="17"/>
    </row>
    <row r="89" spans="1:10" ht="15" customHeight="1" x14ac:dyDescent="0.25">
      <c r="A89" s="44" t="s">
        <v>30</v>
      </c>
      <c r="B89" s="29" t="s">
        <v>49</v>
      </c>
      <c r="C89" s="37">
        <v>33</v>
      </c>
      <c r="D89" s="37">
        <v>106</v>
      </c>
      <c r="E89" s="37">
        <v>95</v>
      </c>
      <c r="F89" s="37">
        <v>71</v>
      </c>
      <c r="G89" s="37">
        <v>48</v>
      </c>
      <c r="H89" s="30">
        <v>3</v>
      </c>
      <c r="I89" s="16">
        <v>356</v>
      </c>
      <c r="J89" s="17"/>
    </row>
    <row r="90" spans="1:10" ht="15" customHeight="1" x14ac:dyDescent="0.25">
      <c r="A90" s="44"/>
      <c r="B90" s="29" t="s">
        <v>50</v>
      </c>
      <c r="C90" s="37">
        <v>16</v>
      </c>
      <c r="D90" s="37">
        <v>80</v>
      </c>
      <c r="E90" s="37">
        <v>74</v>
      </c>
      <c r="F90" s="37">
        <v>72</v>
      </c>
      <c r="G90" s="37">
        <v>79</v>
      </c>
      <c r="H90" s="37">
        <v>54</v>
      </c>
      <c r="I90" s="16">
        <v>375</v>
      </c>
      <c r="J90" s="17"/>
    </row>
    <row r="91" spans="1:10" ht="15" customHeight="1" x14ac:dyDescent="0.25">
      <c r="A91" s="44"/>
      <c r="B91" s="28" t="s">
        <v>51</v>
      </c>
      <c r="C91" s="31">
        <v>49</v>
      </c>
      <c r="D91" s="31">
        <v>186</v>
      </c>
      <c r="E91" s="31">
        <v>169</v>
      </c>
      <c r="F91" s="31">
        <v>143</v>
      </c>
      <c r="G91" s="31">
        <v>127</v>
      </c>
      <c r="H91" s="31">
        <v>57</v>
      </c>
      <c r="I91" s="16">
        <v>731</v>
      </c>
      <c r="J91" s="17"/>
    </row>
    <row r="92" spans="1:10" ht="15" customHeight="1" x14ac:dyDescent="0.25">
      <c r="A92" s="44" t="s">
        <v>31</v>
      </c>
      <c r="B92" s="29" t="s">
        <v>49</v>
      </c>
      <c r="C92" s="37">
        <v>11</v>
      </c>
      <c r="D92" s="37">
        <v>22</v>
      </c>
      <c r="E92" s="37">
        <v>18</v>
      </c>
      <c r="F92" s="37">
        <v>11</v>
      </c>
      <c r="G92" s="37">
        <v>9</v>
      </c>
      <c r="H92" s="30">
        <v>1</v>
      </c>
      <c r="I92" s="16">
        <v>72</v>
      </c>
      <c r="J92" s="17"/>
    </row>
    <row r="93" spans="1:10" ht="15" customHeight="1" x14ac:dyDescent="0.25">
      <c r="A93" s="44"/>
      <c r="B93" s="29" t="s">
        <v>50</v>
      </c>
      <c r="C93" s="37">
        <v>3</v>
      </c>
      <c r="D93" s="37">
        <v>11</v>
      </c>
      <c r="E93" s="37">
        <v>12</v>
      </c>
      <c r="F93" s="37">
        <v>11</v>
      </c>
      <c r="G93" s="37">
        <v>15</v>
      </c>
      <c r="H93" s="37">
        <v>15</v>
      </c>
      <c r="I93" s="16">
        <v>67</v>
      </c>
      <c r="J93" s="17"/>
    </row>
    <row r="94" spans="1:10" ht="15" customHeight="1" x14ac:dyDescent="0.25">
      <c r="A94" s="44"/>
      <c r="B94" s="28" t="s">
        <v>51</v>
      </c>
      <c r="C94" s="31">
        <v>14</v>
      </c>
      <c r="D94" s="31">
        <v>33</v>
      </c>
      <c r="E94" s="31">
        <v>30</v>
      </c>
      <c r="F94" s="31">
        <v>22</v>
      </c>
      <c r="G94" s="31">
        <v>24</v>
      </c>
      <c r="H94" s="31">
        <v>16</v>
      </c>
      <c r="I94" s="16">
        <v>139</v>
      </c>
      <c r="J94" s="17"/>
    </row>
    <row r="95" spans="1:10" ht="15" customHeight="1" x14ac:dyDescent="0.25">
      <c r="A95" s="44" t="s">
        <v>32</v>
      </c>
      <c r="B95" s="29" t="s">
        <v>49</v>
      </c>
      <c r="C95" s="37">
        <v>2</v>
      </c>
      <c r="D95" s="37">
        <v>16</v>
      </c>
      <c r="E95" s="37">
        <v>1</v>
      </c>
      <c r="F95" s="37">
        <v>7</v>
      </c>
      <c r="G95" s="37">
        <v>3</v>
      </c>
      <c r="H95" s="30">
        <v>0</v>
      </c>
      <c r="I95" s="16">
        <v>29</v>
      </c>
      <c r="J95" s="17"/>
    </row>
    <row r="96" spans="1:10" ht="15" customHeight="1" x14ac:dyDescent="0.25">
      <c r="A96" s="44"/>
      <c r="B96" s="29" t="s">
        <v>50</v>
      </c>
      <c r="C96" s="37">
        <v>3</v>
      </c>
      <c r="D96" s="37">
        <v>9</v>
      </c>
      <c r="E96" s="37">
        <v>4</v>
      </c>
      <c r="F96" s="37">
        <v>4</v>
      </c>
      <c r="G96" s="37">
        <v>2</v>
      </c>
      <c r="H96" s="37">
        <v>3</v>
      </c>
      <c r="I96" s="16">
        <v>25</v>
      </c>
      <c r="J96" s="17"/>
    </row>
    <row r="97" spans="1:10" ht="15" customHeight="1" x14ac:dyDescent="0.25">
      <c r="A97" s="44"/>
      <c r="B97" s="28" t="s">
        <v>51</v>
      </c>
      <c r="C97" s="31">
        <v>5</v>
      </c>
      <c r="D97" s="31">
        <v>25</v>
      </c>
      <c r="E97" s="31">
        <v>5</v>
      </c>
      <c r="F97" s="31">
        <v>11</v>
      </c>
      <c r="G97" s="31">
        <v>5</v>
      </c>
      <c r="H97" s="31">
        <v>3</v>
      </c>
      <c r="I97" s="16">
        <v>54</v>
      </c>
      <c r="J97" s="17"/>
    </row>
    <row r="98" spans="1:10" ht="15" customHeight="1" x14ac:dyDescent="0.25">
      <c r="A98" s="44" t="s">
        <v>33</v>
      </c>
      <c r="B98" s="29" t="s">
        <v>49</v>
      </c>
      <c r="C98" s="37">
        <v>7</v>
      </c>
      <c r="D98" s="37">
        <v>46</v>
      </c>
      <c r="E98" s="37">
        <v>41</v>
      </c>
      <c r="F98" s="37">
        <v>25</v>
      </c>
      <c r="G98" s="37">
        <v>19</v>
      </c>
      <c r="H98" s="30">
        <v>1</v>
      </c>
      <c r="I98" s="16">
        <v>139</v>
      </c>
      <c r="J98" s="17"/>
    </row>
    <row r="99" spans="1:10" ht="15" customHeight="1" x14ac:dyDescent="0.25">
      <c r="A99" s="44"/>
      <c r="B99" s="29" t="s">
        <v>50</v>
      </c>
      <c r="C99" s="37">
        <v>6</v>
      </c>
      <c r="D99" s="37">
        <v>26</v>
      </c>
      <c r="E99" s="37">
        <v>35</v>
      </c>
      <c r="F99" s="37">
        <v>26</v>
      </c>
      <c r="G99" s="37">
        <v>12</v>
      </c>
      <c r="H99" s="37">
        <v>25</v>
      </c>
      <c r="I99" s="16">
        <v>130</v>
      </c>
      <c r="J99" s="17"/>
    </row>
    <row r="100" spans="1:10" ht="15" customHeight="1" x14ac:dyDescent="0.25">
      <c r="A100" s="44"/>
      <c r="B100" s="28" t="s">
        <v>51</v>
      </c>
      <c r="C100" s="31">
        <v>13</v>
      </c>
      <c r="D100" s="31">
        <v>72</v>
      </c>
      <c r="E100" s="31">
        <v>76</v>
      </c>
      <c r="F100" s="31">
        <v>51</v>
      </c>
      <c r="G100" s="31">
        <v>31</v>
      </c>
      <c r="H100" s="31">
        <v>26</v>
      </c>
      <c r="I100" s="16">
        <v>269</v>
      </c>
      <c r="J100" s="17"/>
    </row>
    <row r="101" spans="1:10" ht="15" customHeight="1" x14ac:dyDescent="0.25">
      <c r="A101" s="44" t="s">
        <v>34</v>
      </c>
      <c r="B101" s="29" t="s">
        <v>49</v>
      </c>
      <c r="C101" s="37">
        <v>10</v>
      </c>
      <c r="D101" s="37">
        <v>50</v>
      </c>
      <c r="E101" s="37">
        <v>28</v>
      </c>
      <c r="F101" s="37">
        <v>30</v>
      </c>
      <c r="G101" s="37">
        <v>23</v>
      </c>
      <c r="H101" s="37">
        <v>3</v>
      </c>
      <c r="I101" s="16">
        <v>144</v>
      </c>
      <c r="J101" s="17"/>
    </row>
    <row r="102" spans="1:10" ht="15" customHeight="1" x14ac:dyDescent="0.25">
      <c r="A102" s="44"/>
      <c r="B102" s="29" t="s">
        <v>50</v>
      </c>
      <c r="C102" s="37">
        <v>8</v>
      </c>
      <c r="D102" s="37">
        <v>26</v>
      </c>
      <c r="E102" s="37">
        <v>28</v>
      </c>
      <c r="F102" s="37">
        <v>18</v>
      </c>
      <c r="G102" s="37">
        <v>18</v>
      </c>
      <c r="H102" s="37">
        <v>21</v>
      </c>
      <c r="I102" s="16">
        <v>119</v>
      </c>
      <c r="J102" s="17"/>
    </row>
    <row r="103" spans="1:10" ht="15" customHeight="1" x14ac:dyDescent="0.25">
      <c r="A103" s="44"/>
      <c r="B103" s="28" t="s">
        <v>51</v>
      </c>
      <c r="C103" s="31">
        <v>18</v>
      </c>
      <c r="D103" s="31">
        <v>76</v>
      </c>
      <c r="E103" s="31">
        <v>56</v>
      </c>
      <c r="F103" s="31">
        <v>48</v>
      </c>
      <c r="G103" s="31">
        <v>41</v>
      </c>
      <c r="H103" s="31">
        <v>24</v>
      </c>
      <c r="I103" s="16">
        <v>263</v>
      </c>
      <c r="J103" s="17"/>
    </row>
    <row r="104" spans="1:10" ht="15" customHeight="1" x14ac:dyDescent="0.25">
      <c r="A104" s="44" t="s">
        <v>63</v>
      </c>
      <c r="B104" s="29" t="s">
        <v>49</v>
      </c>
      <c r="C104" s="37">
        <v>23</v>
      </c>
      <c r="D104" s="37">
        <v>56</v>
      </c>
      <c r="E104" s="37">
        <v>52</v>
      </c>
      <c r="F104" s="37">
        <v>44</v>
      </c>
      <c r="G104" s="37">
        <v>32</v>
      </c>
      <c r="H104" s="30">
        <v>2</v>
      </c>
      <c r="I104" s="16">
        <v>209</v>
      </c>
      <c r="J104" s="17"/>
    </row>
    <row r="105" spans="1:10" ht="15" customHeight="1" x14ac:dyDescent="0.25">
      <c r="A105" s="44"/>
      <c r="B105" s="29" t="s">
        <v>50</v>
      </c>
      <c r="C105" s="37">
        <v>14</v>
      </c>
      <c r="D105" s="37">
        <v>49</v>
      </c>
      <c r="E105" s="37">
        <v>49</v>
      </c>
      <c r="F105" s="37">
        <v>50</v>
      </c>
      <c r="G105" s="37">
        <v>35</v>
      </c>
      <c r="H105" s="37">
        <v>25</v>
      </c>
      <c r="I105" s="16">
        <v>222</v>
      </c>
      <c r="J105" s="17"/>
    </row>
    <row r="106" spans="1:10" ht="15" customHeight="1" x14ac:dyDescent="0.25">
      <c r="A106" s="44"/>
      <c r="B106" s="28" t="s">
        <v>51</v>
      </c>
      <c r="C106" s="31">
        <v>37</v>
      </c>
      <c r="D106" s="31">
        <v>105</v>
      </c>
      <c r="E106" s="31">
        <v>101</v>
      </c>
      <c r="F106" s="31">
        <v>94</v>
      </c>
      <c r="G106" s="31">
        <v>67</v>
      </c>
      <c r="H106" s="31">
        <v>27</v>
      </c>
      <c r="I106" s="16">
        <v>431</v>
      </c>
      <c r="J106" s="17"/>
    </row>
    <row r="107" spans="1:10" x14ac:dyDescent="0.25">
      <c r="A107" s="18"/>
      <c r="B107" s="19"/>
      <c r="C107" s="20"/>
      <c r="D107" s="20"/>
      <c r="E107" s="20"/>
      <c r="F107" s="20"/>
      <c r="G107" s="20"/>
      <c r="H107" s="20"/>
      <c r="I107" s="20"/>
    </row>
    <row r="108" spans="1:10" ht="33" customHeight="1" x14ac:dyDescent="0.25">
      <c r="A108" s="32" t="s">
        <v>35</v>
      </c>
      <c r="B108" s="32" t="s">
        <v>2</v>
      </c>
      <c r="C108" s="38">
        <f t="shared" ref="C108:I108" si="0">C7+C10+C13+C16+C22+C25+C28+C31+C34+C37+C40++C43+C46+C49+C52+C58+C61+C64+C67+C70+C73+C76+C79+C85+C91+C94+C97+C100+C103+C106+C19+C55+C82+C88</f>
        <v>949</v>
      </c>
      <c r="D108" s="38">
        <f t="shared" si="0"/>
        <v>3111</v>
      </c>
      <c r="E108" s="38">
        <f t="shared" si="0"/>
        <v>2732</v>
      </c>
      <c r="F108" s="38">
        <f t="shared" si="0"/>
        <v>2337</v>
      </c>
      <c r="G108" s="38">
        <f t="shared" si="0"/>
        <v>1885</v>
      </c>
      <c r="H108" s="38">
        <f t="shared" si="0"/>
        <v>919</v>
      </c>
      <c r="I108" s="38">
        <f t="shared" si="0"/>
        <v>11933</v>
      </c>
    </row>
    <row r="109" spans="1:10" x14ac:dyDescent="0.25">
      <c r="A109" s="48" t="s">
        <v>67</v>
      </c>
      <c r="B109" s="48"/>
      <c r="C109" s="48"/>
      <c r="D109" s="48"/>
      <c r="E109" s="48"/>
      <c r="F109" s="48"/>
      <c r="G109" s="48"/>
      <c r="H109" s="48"/>
      <c r="I109" s="48"/>
    </row>
    <row r="111" spans="1:10" ht="19.5" customHeight="1" x14ac:dyDescent="0.25">
      <c r="B111" s="33" t="s">
        <v>47</v>
      </c>
      <c r="C111" s="33" t="s">
        <v>49</v>
      </c>
      <c r="D111" s="33" t="s">
        <v>50</v>
      </c>
      <c r="E111" s="33" t="s">
        <v>51</v>
      </c>
      <c r="G111" s="40" t="s">
        <v>52</v>
      </c>
    </row>
    <row r="112" spans="1:10" ht="19.5" customHeight="1" x14ac:dyDescent="0.25">
      <c r="B112" s="34" t="s">
        <v>36</v>
      </c>
      <c r="C112" s="21">
        <f t="shared" ref="C112:C118" si="1">E112-D112</f>
        <v>568</v>
      </c>
      <c r="D112" s="21">
        <f>C6+C9+C12+C15+C21+C24+C27+C30+C33+C36+C39+C42+C45+C48+C51+C57+C60+C63+C66+C69+C72+C75+C78+C84+C90+C93+C96+C99+C102+C105+C18+C54+C81+C87</f>
        <v>381</v>
      </c>
      <c r="E112" s="21">
        <f>C108</f>
        <v>949</v>
      </c>
      <c r="G112" s="40" t="s">
        <v>53</v>
      </c>
    </row>
    <row r="113" spans="2:10" ht="19.5" customHeight="1" x14ac:dyDescent="0.25">
      <c r="B113" s="34" t="s">
        <v>37</v>
      </c>
      <c r="C113" s="21">
        <f t="shared" si="1"/>
        <v>2006</v>
      </c>
      <c r="D113" s="21">
        <f>D6+D9+D12+D15+D21+D24+D27+D30+D33+D36+D39+D42+D45+D48+D51+D57+D60+D63+D66+D69+D72+D75+D78+D84+D90+D93+D96+D99+D102+D105+D18+D54+D81+D87</f>
        <v>1105</v>
      </c>
      <c r="E113" s="21">
        <f>D108</f>
        <v>3111</v>
      </c>
      <c r="G113" s="40" t="s">
        <v>54</v>
      </c>
    </row>
    <row r="114" spans="2:10" ht="19.5" customHeight="1" x14ac:dyDescent="0.25">
      <c r="B114" s="34" t="s">
        <v>38</v>
      </c>
      <c r="C114" s="21">
        <f t="shared" si="1"/>
        <v>1541</v>
      </c>
      <c r="D114" s="21">
        <f>E6+E9+E12+E15+E21+E24+E30+E36+E39+E42+E45+E48+E51+E57+E60+E63+E66+E69+E72+E75+E78+E84+E90+E93+E96+E99+E102+E105+E27+E33+E18+E54+E81+E87</f>
        <v>1191</v>
      </c>
      <c r="E114" s="21">
        <f>E108</f>
        <v>2732</v>
      </c>
    </row>
    <row r="115" spans="2:10" ht="19.5" customHeight="1" x14ac:dyDescent="0.25">
      <c r="B115" s="34" t="s">
        <v>39</v>
      </c>
      <c r="C115" s="21">
        <f t="shared" si="1"/>
        <v>1170</v>
      </c>
      <c r="D115" s="21">
        <f>F6+F9+F12+F15+F21+F24+F27+F30+F33+F36+F39+F42+F45+F48+F51+F57+F60+F63+F66+F69+F72+F75+F78+F84+F90+F93+F96+F99+F102+F105+F18+F54+F81+F87</f>
        <v>1167</v>
      </c>
      <c r="E115" s="21">
        <f>F108</f>
        <v>2337</v>
      </c>
      <c r="G115" s="17"/>
      <c r="H115" s="17"/>
      <c r="I115" s="17"/>
      <c r="J115" s="17"/>
    </row>
    <row r="116" spans="2:10" ht="19.5" customHeight="1" x14ac:dyDescent="0.25">
      <c r="B116" s="34" t="s">
        <v>40</v>
      </c>
      <c r="C116" s="21">
        <f t="shared" si="1"/>
        <v>923</v>
      </c>
      <c r="D116" s="21">
        <f>G6+G9+G12+G15+G21+G24+G27+G30+G33+G36+G39+G42+G45+G48+G51+G57+G60+G63+G66+G69+G72+G75+G78+G84+G90+G93+G96+G99+G102+G105+G18+G54+G81+G87</f>
        <v>962</v>
      </c>
      <c r="E116" s="21">
        <f>G108</f>
        <v>1885</v>
      </c>
    </row>
    <row r="117" spans="2:10" ht="19.5" customHeight="1" x14ac:dyDescent="0.25">
      <c r="B117" s="34" t="s">
        <v>41</v>
      </c>
      <c r="C117" s="21">
        <f t="shared" si="1"/>
        <v>83</v>
      </c>
      <c r="D117" s="21">
        <f>H6+H9+H12+H15+H21+H24+H27+H30+H33+H36+H39+H42+H45+H48+H51+H57+H60+H63+H66+H69+H72+H75+H78+H84+H90+H93+H96+H99+H102+H105+H18+H54+H81+H87</f>
        <v>836</v>
      </c>
      <c r="E117" s="21">
        <f>H108</f>
        <v>919</v>
      </c>
    </row>
    <row r="118" spans="2:10" ht="19.5" customHeight="1" x14ac:dyDescent="0.25">
      <c r="B118" s="35" t="s">
        <v>48</v>
      </c>
      <c r="C118" s="36">
        <f t="shared" si="1"/>
        <v>6291</v>
      </c>
      <c r="D118" s="36">
        <f>I6+I9+I12+I15+I21+I24+I27+I30+I33+I36+I39+I42+I45+I48+I57+I51+I60+I63+I66+I69+I72+I75+I78+I84+I90+I93+I96+I99+I102+I105+I18+I54+I81+I87</f>
        <v>5642</v>
      </c>
      <c r="E118" s="36">
        <f>I108</f>
        <v>11933</v>
      </c>
    </row>
    <row r="119" spans="2:10" ht="15.75" customHeight="1" x14ac:dyDescent="0.25">
      <c r="B119" s="48" t="s">
        <v>67</v>
      </c>
      <c r="C119" s="48"/>
      <c r="D119" s="48"/>
      <c r="E119" s="48"/>
      <c r="F119" s="48"/>
      <c r="G119" s="48"/>
      <c r="H119" s="48"/>
      <c r="I119" s="48"/>
      <c r="J119" s="48"/>
    </row>
    <row r="120" spans="2:10" x14ac:dyDescent="0.25">
      <c r="E120" s="22"/>
    </row>
  </sheetData>
  <mergeCells count="37">
    <mergeCell ref="A11:A13"/>
    <mergeCell ref="A3:A4"/>
    <mergeCell ref="B3:B4"/>
    <mergeCell ref="C3:I3"/>
    <mergeCell ref="A5:A7"/>
    <mergeCell ref="A8:A10"/>
    <mergeCell ref="A47:A49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83:A85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104:A106"/>
    <mergeCell ref="A86:A88"/>
    <mergeCell ref="A89:A91"/>
    <mergeCell ref="A92:A94"/>
    <mergeCell ref="A95:A97"/>
    <mergeCell ref="A98:A100"/>
    <mergeCell ref="A101:A103"/>
  </mergeCells>
  <pageMargins left="0.31496062992125984" right="0.31496062992125984" top="0.55118110236220474" bottom="0.35433070866141736" header="0.31496062992125984" footer="0.31496062992125984"/>
  <pageSetup paperSize="9" scale="43" orientation="portrait" r:id="rId1"/>
  <headerFooter>
    <oddHeader>&amp;LGDAŃSK W LICZBACH / RYNEK PRACY
&amp;F&amp;R&amp;D</oddHeader>
    <oddFooter>&amp;L&amp;"-,Kursywa"&amp;8Opracowanie: Referat Badań i Analiz Społeczno-Gospodarczych, WPG, UMG.&amp;R&amp;"-,Kursywa"&amp;8www.gdansk.pl/gdanskwliczbach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120"/>
  <sheetViews>
    <sheetView showGridLines="0" zoomScaleNormal="100" workbookViewId="0"/>
  </sheetViews>
  <sheetFormatPr defaultRowHeight="15.75" x14ac:dyDescent="0.25"/>
  <cols>
    <col min="1" max="1" width="35.42578125" style="15" customWidth="1"/>
    <col min="2" max="2" width="20.7109375" style="15" customWidth="1"/>
    <col min="3" max="8" width="12.7109375" style="15" customWidth="1"/>
    <col min="9" max="9" width="15.140625" style="15" customWidth="1"/>
    <col min="10" max="13" width="12.7109375" style="15" customWidth="1"/>
    <col min="14" max="16384" width="9.140625" style="15"/>
  </cols>
  <sheetData>
    <row r="1" spans="1:12" ht="30" customHeight="1" x14ac:dyDescent="0.25"/>
    <row r="2" spans="1:12" x14ac:dyDescent="0.25">
      <c r="A2" s="26" t="s">
        <v>56</v>
      </c>
      <c r="B2" s="26"/>
      <c r="C2" s="26"/>
      <c r="D2" s="26"/>
      <c r="E2" s="26"/>
      <c r="F2" s="26"/>
      <c r="G2" s="26"/>
      <c r="H2" s="26"/>
      <c r="I2" s="26"/>
    </row>
    <row r="3" spans="1:12" x14ac:dyDescent="0.25">
      <c r="A3" s="45" t="s">
        <v>43</v>
      </c>
      <c r="B3" s="47" t="s">
        <v>55</v>
      </c>
      <c r="C3" s="45" t="s">
        <v>1</v>
      </c>
      <c r="D3" s="45"/>
      <c r="E3" s="45"/>
      <c r="F3" s="45"/>
      <c r="G3" s="45"/>
      <c r="H3" s="45"/>
      <c r="I3" s="45"/>
    </row>
    <row r="4" spans="1:12" ht="30" customHeight="1" x14ac:dyDescent="0.25">
      <c r="A4" s="46"/>
      <c r="B4" s="46"/>
      <c r="C4" s="39" t="s">
        <v>36</v>
      </c>
      <c r="D4" s="39" t="s">
        <v>37</v>
      </c>
      <c r="E4" s="39" t="s">
        <v>38</v>
      </c>
      <c r="F4" s="39" t="s">
        <v>39</v>
      </c>
      <c r="G4" s="39" t="s">
        <v>40</v>
      </c>
      <c r="H4" s="43" t="s">
        <v>64</v>
      </c>
      <c r="I4" s="39" t="s">
        <v>48</v>
      </c>
    </row>
    <row r="5" spans="1:12" ht="15" customHeight="1" x14ac:dyDescent="0.25">
      <c r="A5" s="44" t="s">
        <v>0</v>
      </c>
      <c r="B5" s="27" t="s">
        <v>49</v>
      </c>
      <c r="C5" s="37">
        <v>13</v>
      </c>
      <c r="D5" s="37">
        <v>33</v>
      </c>
      <c r="E5" s="37">
        <v>17</v>
      </c>
      <c r="F5" s="37">
        <v>17</v>
      </c>
      <c r="G5" s="37">
        <v>12</v>
      </c>
      <c r="H5" s="30">
        <v>0</v>
      </c>
      <c r="I5" s="16">
        <v>92</v>
      </c>
      <c r="J5" s="17"/>
      <c r="K5" s="17"/>
      <c r="L5" s="17"/>
    </row>
    <row r="6" spans="1:12" ht="15" customHeight="1" x14ac:dyDescent="0.25">
      <c r="A6" s="44"/>
      <c r="B6" s="27" t="s">
        <v>50</v>
      </c>
      <c r="C6" s="37">
        <v>13</v>
      </c>
      <c r="D6" s="37">
        <v>13</v>
      </c>
      <c r="E6" s="37">
        <v>8</v>
      </c>
      <c r="F6" s="37">
        <v>17</v>
      </c>
      <c r="G6" s="37">
        <v>13</v>
      </c>
      <c r="H6" s="37">
        <v>9</v>
      </c>
      <c r="I6" s="16">
        <v>73</v>
      </c>
      <c r="J6" s="17"/>
      <c r="K6" s="17"/>
      <c r="L6" s="17"/>
    </row>
    <row r="7" spans="1:12" ht="15" customHeight="1" x14ac:dyDescent="0.25">
      <c r="A7" s="44"/>
      <c r="B7" s="28" t="s">
        <v>51</v>
      </c>
      <c r="C7" s="31">
        <v>26</v>
      </c>
      <c r="D7" s="31">
        <v>46</v>
      </c>
      <c r="E7" s="31">
        <v>25</v>
      </c>
      <c r="F7" s="31">
        <v>34</v>
      </c>
      <c r="G7" s="31">
        <v>25</v>
      </c>
      <c r="H7" s="31">
        <v>9</v>
      </c>
      <c r="I7" s="16">
        <v>165</v>
      </c>
      <c r="J7" s="17"/>
      <c r="K7" s="17"/>
      <c r="L7" s="17"/>
    </row>
    <row r="8" spans="1:12" ht="15" customHeight="1" x14ac:dyDescent="0.25">
      <c r="A8" s="44" t="s">
        <v>3</v>
      </c>
      <c r="B8" s="27" t="s">
        <v>49</v>
      </c>
      <c r="C8" s="30">
        <v>8</v>
      </c>
      <c r="D8" s="30">
        <v>39</v>
      </c>
      <c r="E8" s="30">
        <v>32</v>
      </c>
      <c r="F8" s="30">
        <v>18</v>
      </c>
      <c r="G8" s="30">
        <v>13</v>
      </c>
      <c r="H8" s="30">
        <v>0</v>
      </c>
      <c r="I8" s="16">
        <v>110</v>
      </c>
      <c r="J8" s="17"/>
      <c r="K8" s="17"/>
      <c r="L8" s="17"/>
    </row>
    <row r="9" spans="1:12" ht="15" customHeight="1" x14ac:dyDescent="0.25">
      <c r="A9" s="44"/>
      <c r="B9" s="27" t="s">
        <v>50</v>
      </c>
      <c r="C9" s="30">
        <v>5</v>
      </c>
      <c r="D9" s="30">
        <v>20</v>
      </c>
      <c r="E9" s="30">
        <v>15</v>
      </c>
      <c r="F9" s="30">
        <v>19</v>
      </c>
      <c r="G9" s="30">
        <v>8</v>
      </c>
      <c r="H9" s="30">
        <v>17</v>
      </c>
      <c r="I9" s="16">
        <v>84</v>
      </c>
      <c r="J9" s="17"/>
      <c r="K9" s="17"/>
      <c r="L9" s="17"/>
    </row>
    <row r="10" spans="1:12" ht="15" customHeight="1" x14ac:dyDescent="0.25">
      <c r="A10" s="44"/>
      <c r="B10" s="28" t="s">
        <v>51</v>
      </c>
      <c r="C10" s="31">
        <v>13</v>
      </c>
      <c r="D10" s="31">
        <v>59</v>
      </c>
      <c r="E10" s="31">
        <v>47</v>
      </c>
      <c r="F10" s="31">
        <v>37</v>
      </c>
      <c r="G10" s="31">
        <v>21</v>
      </c>
      <c r="H10" s="31">
        <v>17</v>
      </c>
      <c r="I10" s="16">
        <v>194</v>
      </c>
      <c r="J10" s="17"/>
    </row>
    <row r="11" spans="1:12" ht="15" customHeight="1" x14ac:dyDescent="0.25">
      <c r="A11" s="44" t="s">
        <v>4</v>
      </c>
      <c r="B11" s="27" t="s">
        <v>49</v>
      </c>
      <c r="C11" s="37">
        <v>22</v>
      </c>
      <c r="D11" s="37">
        <v>77</v>
      </c>
      <c r="E11" s="37">
        <v>78</v>
      </c>
      <c r="F11" s="37">
        <v>40</v>
      </c>
      <c r="G11" s="37">
        <v>38</v>
      </c>
      <c r="H11" s="30">
        <v>0</v>
      </c>
      <c r="I11" s="16">
        <v>255</v>
      </c>
      <c r="J11" s="17"/>
    </row>
    <row r="12" spans="1:12" ht="15" customHeight="1" x14ac:dyDescent="0.25">
      <c r="A12" s="44"/>
      <c r="B12" s="27" t="s">
        <v>50</v>
      </c>
      <c r="C12" s="37">
        <v>22</v>
      </c>
      <c r="D12" s="37">
        <v>45</v>
      </c>
      <c r="E12" s="37">
        <v>41</v>
      </c>
      <c r="F12" s="37">
        <v>59</v>
      </c>
      <c r="G12" s="37">
        <v>36</v>
      </c>
      <c r="H12" s="37">
        <v>20</v>
      </c>
      <c r="I12" s="16">
        <v>223</v>
      </c>
      <c r="J12" s="17"/>
    </row>
    <row r="13" spans="1:12" ht="15" customHeight="1" x14ac:dyDescent="0.25">
      <c r="A13" s="44"/>
      <c r="B13" s="28" t="s">
        <v>51</v>
      </c>
      <c r="C13" s="31">
        <v>44</v>
      </c>
      <c r="D13" s="31">
        <v>122</v>
      </c>
      <c r="E13" s="31">
        <v>119</v>
      </c>
      <c r="F13" s="31">
        <v>99</v>
      </c>
      <c r="G13" s="31">
        <v>74</v>
      </c>
      <c r="H13" s="31">
        <v>20</v>
      </c>
      <c r="I13" s="16">
        <v>478</v>
      </c>
      <c r="J13" s="17"/>
    </row>
    <row r="14" spans="1:12" ht="15" customHeight="1" x14ac:dyDescent="0.25">
      <c r="A14" s="44" t="s">
        <v>5</v>
      </c>
      <c r="B14" s="27" t="s">
        <v>49</v>
      </c>
      <c r="C14" s="37">
        <v>59</v>
      </c>
      <c r="D14" s="37">
        <v>280</v>
      </c>
      <c r="E14" s="37">
        <v>195</v>
      </c>
      <c r="F14" s="37">
        <v>115</v>
      </c>
      <c r="G14" s="37">
        <v>118</v>
      </c>
      <c r="H14" s="30">
        <v>0</v>
      </c>
      <c r="I14" s="16">
        <v>767</v>
      </c>
      <c r="J14" s="17"/>
    </row>
    <row r="15" spans="1:12" ht="15" customHeight="1" x14ac:dyDescent="0.25">
      <c r="A15" s="44"/>
      <c r="B15" s="27" t="s">
        <v>50</v>
      </c>
      <c r="C15" s="37">
        <v>33</v>
      </c>
      <c r="D15" s="37">
        <v>165</v>
      </c>
      <c r="E15" s="37">
        <v>123</v>
      </c>
      <c r="F15" s="37">
        <v>78</v>
      </c>
      <c r="G15" s="37">
        <v>91</v>
      </c>
      <c r="H15" s="37">
        <v>53</v>
      </c>
      <c r="I15" s="16">
        <v>543</v>
      </c>
      <c r="J15" s="17"/>
    </row>
    <row r="16" spans="1:12" ht="15" customHeight="1" x14ac:dyDescent="0.25">
      <c r="A16" s="44"/>
      <c r="B16" s="28" t="s">
        <v>51</v>
      </c>
      <c r="C16" s="31">
        <v>92</v>
      </c>
      <c r="D16" s="31">
        <v>445</v>
      </c>
      <c r="E16" s="31">
        <v>318</v>
      </c>
      <c r="F16" s="31">
        <v>193</v>
      </c>
      <c r="G16" s="31">
        <v>209</v>
      </c>
      <c r="H16" s="31">
        <v>53</v>
      </c>
      <c r="I16" s="16">
        <v>1310</v>
      </c>
      <c r="J16" s="17"/>
    </row>
    <row r="17" spans="1:10" ht="15" customHeight="1" x14ac:dyDescent="0.25">
      <c r="A17" s="44" t="s">
        <v>6</v>
      </c>
      <c r="B17" s="27" t="s">
        <v>49</v>
      </c>
      <c r="C17" s="37">
        <v>9</v>
      </c>
      <c r="D17" s="37">
        <v>70</v>
      </c>
      <c r="E17" s="37">
        <v>24</v>
      </c>
      <c r="F17" s="37">
        <v>27</v>
      </c>
      <c r="G17" s="37">
        <v>16</v>
      </c>
      <c r="H17" s="30">
        <v>0</v>
      </c>
      <c r="I17" s="16">
        <v>146</v>
      </c>
      <c r="J17" s="17"/>
    </row>
    <row r="18" spans="1:10" ht="15" customHeight="1" x14ac:dyDescent="0.25">
      <c r="A18" s="44"/>
      <c r="B18" s="27" t="s">
        <v>50</v>
      </c>
      <c r="C18" s="37">
        <v>5</v>
      </c>
      <c r="D18" s="37">
        <v>24</v>
      </c>
      <c r="E18" s="37">
        <v>27</v>
      </c>
      <c r="F18" s="37">
        <v>21</v>
      </c>
      <c r="G18" s="37">
        <v>12</v>
      </c>
      <c r="H18" s="37">
        <v>11</v>
      </c>
      <c r="I18" s="16">
        <v>100</v>
      </c>
      <c r="J18" s="17"/>
    </row>
    <row r="19" spans="1:10" ht="15" customHeight="1" x14ac:dyDescent="0.25">
      <c r="A19" s="44"/>
      <c r="B19" s="28" t="s">
        <v>51</v>
      </c>
      <c r="C19" s="31">
        <v>14</v>
      </c>
      <c r="D19" s="31">
        <v>94</v>
      </c>
      <c r="E19" s="31">
        <v>51</v>
      </c>
      <c r="F19" s="31">
        <v>48</v>
      </c>
      <c r="G19" s="31">
        <v>28</v>
      </c>
      <c r="H19" s="31">
        <v>11</v>
      </c>
      <c r="I19" s="16">
        <v>246</v>
      </c>
      <c r="J19" s="17"/>
    </row>
    <row r="20" spans="1:10" ht="15" customHeight="1" x14ac:dyDescent="0.25">
      <c r="A20" s="44" t="s">
        <v>7</v>
      </c>
      <c r="B20" s="27" t="s">
        <v>49</v>
      </c>
      <c r="C20" s="37">
        <v>12</v>
      </c>
      <c r="D20" s="37">
        <v>38</v>
      </c>
      <c r="E20" s="37">
        <v>20</v>
      </c>
      <c r="F20" s="37">
        <v>22</v>
      </c>
      <c r="G20" s="37">
        <v>15</v>
      </c>
      <c r="H20" s="30">
        <v>0</v>
      </c>
      <c r="I20" s="16">
        <v>107</v>
      </c>
      <c r="J20" s="17"/>
    </row>
    <row r="21" spans="1:10" ht="15" customHeight="1" x14ac:dyDescent="0.25">
      <c r="A21" s="44"/>
      <c r="B21" s="27" t="s">
        <v>50</v>
      </c>
      <c r="C21" s="37">
        <v>7</v>
      </c>
      <c r="D21" s="37">
        <v>23</v>
      </c>
      <c r="E21" s="37">
        <v>12</v>
      </c>
      <c r="F21" s="37">
        <v>15</v>
      </c>
      <c r="G21" s="37">
        <v>12</v>
      </c>
      <c r="H21" s="37">
        <v>13</v>
      </c>
      <c r="I21" s="16">
        <v>82</v>
      </c>
      <c r="J21" s="17"/>
    </row>
    <row r="22" spans="1:10" ht="15" customHeight="1" x14ac:dyDescent="0.25">
      <c r="A22" s="44"/>
      <c r="B22" s="28" t="s">
        <v>51</v>
      </c>
      <c r="C22" s="31">
        <v>19</v>
      </c>
      <c r="D22" s="31">
        <v>61</v>
      </c>
      <c r="E22" s="31">
        <v>32</v>
      </c>
      <c r="F22" s="31">
        <v>37</v>
      </c>
      <c r="G22" s="31">
        <v>27</v>
      </c>
      <c r="H22" s="31">
        <v>13</v>
      </c>
      <c r="I22" s="16">
        <v>189</v>
      </c>
      <c r="J22" s="17"/>
    </row>
    <row r="23" spans="1:10" ht="15" customHeight="1" x14ac:dyDescent="0.25">
      <c r="A23" s="44" t="s">
        <v>8</v>
      </c>
      <c r="B23" s="27" t="s">
        <v>49</v>
      </c>
      <c r="C23" s="37">
        <v>12</v>
      </c>
      <c r="D23" s="37">
        <v>19</v>
      </c>
      <c r="E23" s="37">
        <v>11</v>
      </c>
      <c r="F23" s="37">
        <v>11</v>
      </c>
      <c r="G23" s="37">
        <v>12</v>
      </c>
      <c r="H23" s="30">
        <v>0</v>
      </c>
      <c r="I23" s="16">
        <v>65</v>
      </c>
      <c r="J23" s="17"/>
    </row>
    <row r="24" spans="1:10" ht="15" customHeight="1" x14ac:dyDescent="0.25">
      <c r="A24" s="44"/>
      <c r="B24" s="27" t="s">
        <v>50</v>
      </c>
      <c r="C24" s="37">
        <v>4</v>
      </c>
      <c r="D24" s="37">
        <v>7</v>
      </c>
      <c r="E24" s="37">
        <v>7</v>
      </c>
      <c r="F24" s="37">
        <v>12</v>
      </c>
      <c r="G24" s="37">
        <v>11</v>
      </c>
      <c r="H24" s="37">
        <v>8</v>
      </c>
      <c r="I24" s="16">
        <v>49</v>
      </c>
      <c r="J24" s="17"/>
    </row>
    <row r="25" spans="1:10" ht="15" customHeight="1" x14ac:dyDescent="0.25">
      <c r="A25" s="44"/>
      <c r="B25" s="28" t="s">
        <v>51</v>
      </c>
      <c r="C25" s="31">
        <v>16</v>
      </c>
      <c r="D25" s="31">
        <v>26</v>
      </c>
      <c r="E25" s="31">
        <v>18</v>
      </c>
      <c r="F25" s="31">
        <v>23</v>
      </c>
      <c r="G25" s="31">
        <v>23</v>
      </c>
      <c r="H25" s="31">
        <v>8</v>
      </c>
      <c r="I25" s="16">
        <v>114</v>
      </c>
      <c r="J25" s="17"/>
    </row>
    <row r="26" spans="1:10" ht="15" customHeight="1" x14ac:dyDescent="0.25">
      <c r="A26" s="44" t="s">
        <v>9</v>
      </c>
      <c r="B26" s="27" t="s">
        <v>49</v>
      </c>
      <c r="C26" s="37">
        <v>7</v>
      </c>
      <c r="D26" s="37">
        <v>12</v>
      </c>
      <c r="E26" s="37">
        <v>5</v>
      </c>
      <c r="F26" s="37">
        <v>7</v>
      </c>
      <c r="G26" s="37">
        <v>3</v>
      </c>
      <c r="H26" s="30">
        <v>0</v>
      </c>
      <c r="I26" s="16">
        <v>34</v>
      </c>
      <c r="J26" s="17"/>
    </row>
    <row r="27" spans="1:10" ht="15" customHeight="1" x14ac:dyDescent="0.25">
      <c r="A27" s="44"/>
      <c r="B27" s="27" t="s">
        <v>50</v>
      </c>
      <c r="C27" s="37">
        <v>2</v>
      </c>
      <c r="D27" s="37">
        <v>7</v>
      </c>
      <c r="E27" s="37">
        <v>12</v>
      </c>
      <c r="F27" s="37">
        <v>16</v>
      </c>
      <c r="G27" s="37">
        <v>11</v>
      </c>
      <c r="H27" s="37">
        <v>8</v>
      </c>
      <c r="I27" s="16">
        <v>56</v>
      </c>
      <c r="J27" s="17"/>
    </row>
    <row r="28" spans="1:10" ht="15" customHeight="1" x14ac:dyDescent="0.25">
      <c r="A28" s="44"/>
      <c r="B28" s="28" t="s">
        <v>51</v>
      </c>
      <c r="C28" s="31">
        <v>9</v>
      </c>
      <c r="D28" s="31">
        <v>19</v>
      </c>
      <c r="E28" s="31">
        <v>17</v>
      </c>
      <c r="F28" s="31">
        <v>23</v>
      </c>
      <c r="G28" s="31">
        <v>14</v>
      </c>
      <c r="H28" s="31">
        <v>8</v>
      </c>
      <c r="I28" s="16">
        <v>90</v>
      </c>
      <c r="J28" s="17"/>
    </row>
    <row r="29" spans="1:10" ht="15" customHeight="1" x14ac:dyDescent="0.25">
      <c r="A29" s="44" t="s">
        <v>10</v>
      </c>
      <c r="B29" s="27" t="s">
        <v>49</v>
      </c>
      <c r="C29" s="37">
        <v>15</v>
      </c>
      <c r="D29" s="37">
        <v>28</v>
      </c>
      <c r="E29" s="37">
        <v>16</v>
      </c>
      <c r="F29" s="37">
        <v>10</v>
      </c>
      <c r="G29" s="37">
        <v>9</v>
      </c>
      <c r="H29" s="30">
        <v>0</v>
      </c>
      <c r="I29" s="16">
        <v>78</v>
      </c>
      <c r="J29" s="17"/>
    </row>
    <row r="30" spans="1:10" ht="15" customHeight="1" x14ac:dyDescent="0.25">
      <c r="A30" s="44"/>
      <c r="B30" s="27" t="s">
        <v>50</v>
      </c>
      <c r="C30" s="37">
        <v>13</v>
      </c>
      <c r="D30" s="37">
        <v>18</v>
      </c>
      <c r="E30" s="37">
        <v>12</v>
      </c>
      <c r="F30" s="37">
        <v>8</v>
      </c>
      <c r="G30" s="37">
        <v>5</v>
      </c>
      <c r="H30" s="37">
        <v>4</v>
      </c>
      <c r="I30" s="16">
        <v>60</v>
      </c>
      <c r="J30" s="17"/>
    </row>
    <row r="31" spans="1:10" ht="15" customHeight="1" x14ac:dyDescent="0.25">
      <c r="A31" s="44"/>
      <c r="B31" s="28" t="s">
        <v>51</v>
      </c>
      <c r="C31" s="31">
        <v>28</v>
      </c>
      <c r="D31" s="31">
        <v>46</v>
      </c>
      <c r="E31" s="31">
        <v>28</v>
      </c>
      <c r="F31" s="31">
        <v>18</v>
      </c>
      <c r="G31" s="31">
        <v>14</v>
      </c>
      <c r="H31" s="31">
        <v>4</v>
      </c>
      <c r="I31" s="16">
        <v>138</v>
      </c>
      <c r="J31" s="17"/>
    </row>
    <row r="32" spans="1:10" ht="15" customHeight="1" x14ac:dyDescent="0.25">
      <c r="A32" s="44" t="s">
        <v>11</v>
      </c>
      <c r="B32" s="27" t="s">
        <v>49</v>
      </c>
      <c r="C32" s="37">
        <v>13</v>
      </c>
      <c r="D32" s="37">
        <v>18</v>
      </c>
      <c r="E32" s="37">
        <v>17</v>
      </c>
      <c r="F32" s="37">
        <v>7</v>
      </c>
      <c r="G32" s="37">
        <v>6</v>
      </c>
      <c r="H32" s="30">
        <v>0</v>
      </c>
      <c r="I32" s="16">
        <v>61</v>
      </c>
      <c r="J32" s="17"/>
    </row>
    <row r="33" spans="1:10" ht="15" customHeight="1" x14ac:dyDescent="0.25">
      <c r="A33" s="44"/>
      <c r="B33" s="27" t="s">
        <v>50</v>
      </c>
      <c r="C33" s="37">
        <v>4</v>
      </c>
      <c r="D33" s="37">
        <v>12</v>
      </c>
      <c r="E33" s="37">
        <v>15</v>
      </c>
      <c r="F33" s="37">
        <v>26</v>
      </c>
      <c r="G33" s="37">
        <v>4</v>
      </c>
      <c r="H33" s="37">
        <v>10</v>
      </c>
      <c r="I33" s="16">
        <v>71</v>
      </c>
      <c r="J33" s="17"/>
    </row>
    <row r="34" spans="1:10" ht="15" customHeight="1" x14ac:dyDescent="0.25">
      <c r="A34" s="44"/>
      <c r="B34" s="28" t="s">
        <v>51</v>
      </c>
      <c r="C34" s="31">
        <v>17</v>
      </c>
      <c r="D34" s="31">
        <v>30</v>
      </c>
      <c r="E34" s="31">
        <v>32</v>
      </c>
      <c r="F34" s="31">
        <v>33</v>
      </c>
      <c r="G34" s="31">
        <v>10</v>
      </c>
      <c r="H34" s="31">
        <v>10</v>
      </c>
      <c r="I34" s="16">
        <v>132</v>
      </c>
      <c r="J34" s="17"/>
    </row>
    <row r="35" spans="1:10" ht="15" customHeight="1" x14ac:dyDescent="0.25">
      <c r="A35" s="44" t="s">
        <v>12</v>
      </c>
      <c r="B35" s="27" t="s">
        <v>49</v>
      </c>
      <c r="C35" s="37">
        <v>26</v>
      </c>
      <c r="D35" s="37">
        <v>73</v>
      </c>
      <c r="E35" s="37">
        <v>54</v>
      </c>
      <c r="F35" s="37">
        <v>36</v>
      </c>
      <c r="G35" s="37">
        <v>33</v>
      </c>
      <c r="H35" s="30">
        <v>0</v>
      </c>
      <c r="I35" s="16">
        <v>222</v>
      </c>
      <c r="J35" s="17"/>
    </row>
    <row r="36" spans="1:10" ht="15" customHeight="1" x14ac:dyDescent="0.25">
      <c r="A36" s="44"/>
      <c r="B36" s="27" t="s">
        <v>50</v>
      </c>
      <c r="C36" s="37">
        <v>20</v>
      </c>
      <c r="D36" s="37">
        <v>59</v>
      </c>
      <c r="E36" s="37">
        <v>40</v>
      </c>
      <c r="F36" s="37">
        <v>38</v>
      </c>
      <c r="G36" s="37">
        <v>31</v>
      </c>
      <c r="H36" s="37">
        <v>22</v>
      </c>
      <c r="I36" s="16">
        <v>210</v>
      </c>
      <c r="J36" s="17"/>
    </row>
    <row r="37" spans="1:10" ht="15" customHeight="1" x14ac:dyDescent="0.25">
      <c r="A37" s="44"/>
      <c r="B37" s="28" t="s">
        <v>51</v>
      </c>
      <c r="C37" s="31">
        <v>46</v>
      </c>
      <c r="D37" s="31">
        <v>132</v>
      </c>
      <c r="E37" s="31">
        <v>94</v>
      </c>
      <c r="F37" s="31">
        <v>74</v>
      </c>
      <c r="G37" s="31">
        <v>64</v>
      </c>
      <c r="H37" s="31">
        <v>22</v>
      </c>
      <c r="I37" s="16">
        <v>432</v>
      </c>
      <c r="J37" s="17"/>
    </row>
    <row r="38" spans="1:10" ht="15" customHeight="1" x14ac:dyDescent="0.25">
      <c r="A38" s="44" t="s">
        <v>13</v>
      </c>
      <c r="B38" s="27" t="s">
        <v>49</v>
      </c>
      <c r="C38" s="37">
        <v>25</v>
      </c>
      <c r="D38" s="37">
        <v>88</v>
      </c>
      <c r="E38" s="37">
        <v>60</v>
      </c>
      <c r="F38" s="37">
        <v>59</v>
      </c>
      <c r="G38" s="37">
        <v>47</v>
      </c>
      <c r="H38" s="30">
        <v>0</v>
      </c>
      <c r="I38" s="16">
        <v>279</v>
      </c>
      <c r="J38" s="17"/>
    </row>
    <row r="39" spans="1:10" ht="15" customHeight="1" x14ac:dyDescent="0.25">
      <c r="A39" s="44"/>
      <c r="B39" s="27" t="s">
        <v>50</v>
      </c>
      <c r="C39" s="37">
        <v>17</v>
      </c>
      <c r="D39" s="37">
        <v>45</v>
      </c>
      <c r="E39" s="37">
        <v>47</v>
      </c>
      <c r="F39" s="37">
        <v>65</v>
      </c>
      <c r="G39" s="37">
        <v>51</v>
      </c>
      <c r="H39" s="37">
        <v>29</v>
      </c>
      <c r="I39" s="16">
        <v>254</v>
      </c>
      <c r="J39" s="17"/>
    </row>
    <row r="40" spans="1:10" ht="15" customHeight="1" x14ac:dyDescent="0.25">
      <c r="A40" s="44"/>
      <c r="B40" s="28" t="s">
        <v>51</v>
      </c>
      <c r="C40" s="31">
        <v>42</v>
      </c>
      <c r="D40" s="31">
        <v>133</v>
      </c>
      <c r="E40" s="31">
        <v>107</v>
      </c>
      <c r="F40" s="31">
        <v>124</v>
      </c>
      <c r="G40" s="31">
        <v>98</v>
      </c>
      <c r="H40" s="31">
        <v>29</v>
      </c>
      <c r="I40" s="16">
        <v>533</v>
      </c>
      <c r="J40" s="17"/>
    </row>
    <row r="41" spans="1:10" ht="15" customHeight="1" x14ac:dyDescent="0.25">
      <c r="A41" s="44" t="s">
        <v>14</v>
      </c>
      <c r="B41" s="27" t="s">
        <v>49</v>
      </c>
      <c r="C41" s="37">
        <v>20</v>
      </c>
      <c r="D41" s="37">
        <v>22</v>
      </c>
      <c r="E41" s="37">
        <v>19</v>
      </c>
      <c r="F41" s="37">
        <v>21</v>
      </c>
      <c r="G41" s="37">
        <v>9</v>
      </c>
      <c r="H41" s="30">
        <v>0</v>
      </c>
      <c r="I41" s="16">
        <v>91</v>
      </c>
      <c r="J41" s="17"/>
    </row>
    <row r="42" spans="1:10" ht="15" customHeight="1" x14ac:dyDescent="0.25">
      <c r="A42" s="44"/>
      <c r="B42" s="27" t="s">
        <v>50</v>
      </c>
      <c r="C42" s="37">
        <v>10</v>
      </c>
      <c r="D42" s="37">
        <v>12</v>
      </c>
      <c r="E42" s="37">
        <v>17</v>
      </c>
      <c r="F42" s="37">
        <v>11</v>
      </c>
      <c r="G42" s="37">
        <v>14</v>
      </c>
      <c r="H42" s="37">
        <v>6</v>
      </c>
      <c r="I42" s="16">
        <v>70</v>
      </c>
      <c r="J42" s="17"/>
    </row>
    <row r="43" spans="1:10" ht="15" customHeight="1" x14ac:dyDescent="0.25">
      <c r="A43" s="44"/>
      <c r="B43" s="28" t="s">
        <v>51</v>
      </c>
      <c r="C43" s="31">
        <v>30</v>
      </c>
      <c r="D43" s="31">
        <v>34</v>
      </c>
      <c r="E43" s="31">
        <v>36</v>
      </c>
      <c r="F43" s="31">
        <v>32</v>
      </c>
      <c r="G43" s="31">
        <v>23</v>
      </c>
      <c r="H43" s="31">
        <v>6</v>
      </c>
      <c r="I43" s="16">
        <v>161</v>
      </c>
      <c r="J43" s="17"/>
    </row>
    <row r="44" spans="1:10" ht="15" customHeight="1" x14ac:dyDescent="0.25">
      <c r="A44" s="44" t="s">
        <v>15</v>
      </c>
      <c r="B44" s="27" t="s">
        <v>49</v>
      </c>
      <c r="C44" s="37">
        <v>44</v>
      </c>
      <c r="D44" s="37">
        <v>135</v>
      </c>
      <c r="E44" s="37">
        <v>80</v>
      </c>
      <c r="F44" s="37">
        <v>88</v>
      </c>
      <c r="G44" s="37">
        <v>47</v>
      </c>
      <c r="H44" s="30">
        <v>0</v>
      </c>
      <c r="I44" s="16">
        <v>394</v>
      </c>
      <c r="J44" s="17"/>
    </row>
    <row r="45" spans="1:10" ht="15" customHeight="1" x14ac:dyDescent="0.25">
      <c r="A45" s="44"/>
      <c r="B45" s="27" t="s">
        <v>50</v>
      </c>
      <c r="C45" s="37">
        <v>39</v>
      </c>
      <c r="D45" s="37">
        <v>64</v>
      </c>
      <c r="E45" s="37">
        <v>96</v>
      </c>
      <c r="F45" s="37">
        <v>97</v>
      </c>
      <c r="G45" s="37">
        <v>67</v>
      </c>
      <c r="H45" s="37">
        <v>50</v>
      </c>
      <c r="I45" s="16">
        <v>413</v>
      </c>
      <c r="J45" s="17"/>
    </row>
    <row r="46" spans="1:10" ht="15" customHeight="1" x14ac:dyDescent="0.25">
      <c r="A46" s="44"/>
      <c r="B46" s="28" t="s">
        <v>51</v>
      </c>
      <c r="C46" s="31">
        <v>83</v>
      </c>
      <c r="D46" s="31">
        <v>199</v>
      </c>
      <c r="E46" s="31">
        <v>176</v>
      </c>
      <c r="F46" s="31">
        <v>185</v>
      </c>
      <c r="G46" s="31">
        <v>114</v>
      </c>
      <c r="H46" s="31">
        <v>50</v>
      </c>
      <c r="I46" s="16">
        <v>807</v>
      </c>
      <c r="J46" s="17"/>
    </row>
    <row r="47" spans="1:10" ht="15" customHeight="1" x14ac:dyDescent="0.25">
      <c r="A47" s="44" t="s">
        <v>16</v>
      </c>
      <c r="B47" s="29" t="s">
        <v>49</v>
      </c>
      <c r="C47" s="37">
        <v>17</v>
      </c>
      <c r="D47" s="37">
        <v>49</v>
      </c>
      <c r="E47" s="37">
        <v>36</v>
      </c>
      <c r="F47" s="37">
        <v>38</v>
      </c>
      <c r="G47" s="37">
        <v>24</v>
      </c>
      <c r="H47" s="30">
        <v>0</v>
      </c>
      <c r="I47" s="16">
        <v>164</v>
      </c>
      <c r="J47" s="17"/>
    </row>
    <row r="48" spans="1:10" ht="15" customHeight="1" x14ac:dyDescent="0.25">
      <c r="A48" s="44"/>
      <c r="B48" s="29" t="s">
        <v>50</v>
      </c>
      <c r="C48" s="37">
        <v>16</v>
      </c>
      <c r="D48" s="37">
        <v>35</v>
      </c>
      <c r="E48" s="37">
        <v>26</v>
      </c>
      <c r="F48" s="37">
        <v>16</v>
      </c>
      <c r="G48" s="37">
        <v>17</v>
      </c>
      <c r="H48" s="37">
        <v>11</v>
      </c>
      <c r="I48" s="16">
        <v>121</v>
      </c>
      <c r="J48" s="17"/>
    </row>
    <row r="49" spans="1:10" ht="15" customHeight="1" x14ac:dyDescent="0.25">
      <c r="A49" s="44"/>
      <c r="B49" s="28" t="s">
        <v>51</v>
      </c>
      <c r="C49" s="31">
        <v>33</v>
      </c>
      <c r="D49" s="31">
        <v>84</v>
      </c>
      <c r="E49" s="31">
        <v>62</v>
      </c>
      <c r="F49" s="31">
        <v>54</v>
      </c>
      <c r="G49" s="31">
        <v>41</v>
      </c>
      <c r="H49" s="31">
        <v>11</v>
      </c>
      <c r="I49" s="16">
        <v>285</v>
      </c>
      <c r="J49" s="17"/>
    </row>
    <row r="50" spans="1:10" ht="15" customHeight="1" x14ac:dyDescent="0.25">
      <c r="A50" s="44" t="s">
        <v>17</v>
      </c>
      <c r="B50" s="29" t="s">
        <v>49</v>
      </c>
      <c r="C50" s="37">
        <v>29</v>
      </c>
      <c r="D50" s="37">
        <v>121</v>
      </c>
      <c r="E50" s="37">
        <v>82</v>
      </c>
      <c r="F50" s="37">
        <v>35</v>
      </c>
      <c r="G50" s="37">
        <v>44</v>
      </c>
      <c r="H50" s="30">
        <v>0</v>
      </c>
      <c r="I50" s="16">
        <v>311</v>
      </c>
      <c r="J50" s="17"/>
    </row>
    <row r="51" spans="1:10" ht="15" customHeight="1" x14ac:dyDescent="0.25">
      <c r="A51" s="44"/>
      <c r="B51" s="29" t="s">
        <v>50</v>
      </c>
      <c r="C51" s="37">
        <v>22</v>
      </c>
      <c r="D51" s="37">
        <v>83</v>
      </c>
      <c r="E51" s="37">
        <v>84</v>
      </c>
      <c r="F51" s="37">
        <v>30</v>
      </c>
      <c r="G51" s="37">
        <v>31</v>
      </c>
      <c r="H51" s="37">
        <v>40</v>
      </c>
      <c r="I51" s="16">
        <v>290</v>
      </c>
      <c r="J51" s="17"/>
    </row>
    <row r="52" spans="1:10" ht="15" customHeight="1" x14ac:dyDescent="0.25">
      <c r="A52" s="44"/>
      <c r="B52" s="28" t="s">
        <v>51</v>
      </c>
      <c r="C52" s="31">
        <v>51</v>
      </c>
      <c r="D52" s="31">
        <v>204</v>
      </c>
      <c r="E52" s="31">
        <v>166</v>
      </c>
      <c r="F52" s="31">
        <v>65</v>
      </c>
      <c r="G52" s="31">
        <v>75</v>
      </c>
      <c r="H52" s="31">
        <v>40</v>
      </c>
      <c r="I52" s="16">
        <v>601</v>
      </c>
      <c r="J52" s="17"/>
    </row>
    <row r="53" spans="1:10" ht="15" customHeight="1" x14ac:dyDescent="0.25">
      <c r="A53" s="44" t="s">
        <v>18</v>
      </c>
      <c r="B53" s="29" t="s">
        <v>49</v>
      </c>
      <c r="C53" s="37">
        <v>9</v>
      </c>
      <c r="D53" s="37">
        <v>25</v>
      </c>
      <c r="E53" s="37">
        <v>24</v>
      </c>
      <c r="F53" s="37">
        <v>26</v>
      </c>
      <c r="G53" s="37">
        <v>21</v>
      </c>
      <c r="H53" s="30">
        <v>0</v>
      </c>
      <c r="I53" s="16">
        <v>105</v>
      </c>
      <c r="J53" s="17"/>
    </row>
    <row r="54" spans="1:10" ht="15" customHeight="1" x14ac:dyDescent="0.25">
      <c r="A54" s="44"/>
      <c r="B54" s="29" t="s">
        <v>50</v>
      </c>
      <c r="C54" s="37">
        <v>7</v>
      </c>
      <c r="D54" s="37">
        <v>13</v>
      </c>
      <c r="E54" s="37">
        <v>19</v>
      </c>
      <c r="F54" s="37">
        <v>24</v>
      </c>
      <c r="G54" s="37">
        <v>20</v>
      </c>
      <c r="H54" s="37">
        <v>19</v>
      </c>
      <c r="I54" s="16">
        <v>102</v>
      </c>
      <c r="J54" s="17"/>
    </row>
    <row r="55" spans="1:10" ht="15" customHeight="1" x14ac:dyDescent="0.25">
      <c r="A55" s="44"/>
      <c r="B55" s="28" t="s">
        <v>51</v>
      </c>
      <c r="C55" s="31">
        <v>16</v>
      </c>
      <c r="D55" s="31">
        <v>38</v>
      </c>
      <c r="E55" s="31">
        <v>43</v>
      </c>
      <c r="F55" s="31">
        <v>50</v>
      </c>
      <c r="G55" s="31">
        <v>41</v>
      </c>
      <c r="H55" s="31">
        <v>19</v>
      </c>
      <c r="I55" s="16">
        <v>207</v>
      </c>
      <c r="J55" s="17"/>
    </row>
    <row r="56" spans="1:10" ht="15" customHeight="1" x14ac:dyDescent="0.25">
      <c r="A56" s="44" t="s">
        <v>19</v>
      </c>
      <c r="B56" s="29" t="s">
        <v>49</v>
      </c>
      <c r="C56" s="37">
        <v>14</v>
      </c>
      <c r="D56" s="37">
        <v>60</v>
      </c>
      <c r="E56" s="37">
        <v>38</v>
      </c>
      <c r="F56" s="37">
        <v>46</v>
      </c>
      <c r="G56" s="37">
        <v>31</v>
      </c>
      <c r="H56" s="30">
        <v>0</v>
      </c>
      <c r="I56" s="16">
        <v>189</v>
      </c>
      <c r="J56" s="17"/>
    </row>
    <row r="57" spans="1:10" ht="15" customHeight="1" x14ac:dyDescent="0.25">
      <c r="A57" s="44"/>
      <c r="B57" s="29" t="s">
        <v>50</v>
      </c>
      <c r="C57" s="37">
        <v>11</v>
      </c>
      <c r="D57" s="37">
        <v>40</v>
      </c>
      <c r="E57" s="37">
        <v>46</v>
      </c>
      <c r="F57" s="37">
        <v>61</v>
      </c>
      <c r="G57" s="37">
        <v>29</v>
      </c>
      <c r="H57" s="37">
        <v>18</v>
      </c>
      <c r="I57" s="16">
        <v>205</v>
      </c>
      <c r="J57" s="17"/>
    </row>
    <row r="58" spans="1:10" ht="15" customHeight="1" x14ac:dyDescent="0.25">
      <c r="A58" s="44"/>
      <c r="B58" s="28" t="s">
        <v>51</v>
      </c>
      <c r="C58" s="31">
        <v>25</v>
      </c>
      <c r="D58" s="31">
        <v>100</v>
      </c>
      <c r="E58" s="31">
        <v>84</v>
      </c>
      <c r="F58" s="31">
        <v>107</v>
      </c>
      <c r="G58" s="31">
        <v>60</v>
      </c>
      <c r="H58" s="31">
        <v>18</v>
      </c>
      <c r="I58" s="16">
        <v>394</v>
      </c>
      <c r="J58" s="17"/>
    </row>
    <row r="59" spans="1:10" ht="15" customHeight="1" x14ac:dyDescent="0.25">
      <c r="A59" s="44" t="s">
        <v>20</v>
      </c>
      <c r="B59" s="29" t="s">
        <v>49</v>
      </c>
      <c r="C59" s="37">
        <v>39</v>
      </c>
      <c r="D59" s="37">
        <v>120</v>
      </c>
      <c r="E59" s="37">
        <v>109</v>
      </c>
      <c r="F59" s="37">
        <v>74</v>
      </c>
      <c r="G59" s="37">
        <v>47</v>
      </c>
      <c r="H59" s="30">
        <v>0</v>
      </c>
      <c r="I59" s="16">
        <v>389</v>
      </c>
      <c r="J59" s="17"/>
    </row>
    <row r="60" spans="1:10" ht="15" customHeight="1" x14ac:dyDescent="0.25">
      <c r="A60" s="44"/>
      <c r="B60" s="29" t="s">
        <v>50</v>
      </c>
      <c r="C60" s="37">
        <v>40</v>
      </c>
      <c r="D60" s="37">
        <v>68</v>
      </c>
      <c r="E60" s="37">
        <v>102</v>
      </c>
      <c r="F60" s="37">
        <v>108</v>
      </c>
      <c r="G60" s="37">
        <v>42</v>
      </c>
      <c r="H60" s="37">
        <v>36</v>
      </c>
      <c r="I60" s="16">
        <v>396</v>
      </c>
      <c r="J60" s="17"/>
    </row>
    <row r="61" spans="1:10" ht="15" customHeight="1" x14ac:dyDescent="0.25">
      <c r="A61" s="44"/>
      <c r="B61" s="28" t="s">
        <v>51</v>
      </c>
      <c r="C61" s="31">
        <v>79</v>
      </c>
      <c r="D61" s="31">
        <v>188</v>
      </c>
      <c r="E61" s="31">
        <v>211</v>
      </c>
      <c r="F61" s="31">
        <v>182</v>
      </c>
      <c r="G61" s="31">
        <v>89</v>
      </c>
      <c r="H61" s="31">
        <v>36</v>
      </c>
      <c r="I61" s="16">
        <v>785</v>
      </c>
      <c r="J61" s="17"/>
    </row>
    <row r="62" spans="1:10" ht="15" customHeight="1" x14ac:dyDescent="0.25">
      <c r="A62" s="44" t="s">
        <v>21</v>
      </c>
      <c r="B62" s="29" t="s">
        <v>49</v>
      </c>
      <c r="C62" s="37">
        <v>7</v>
      </c>
      <c r="D62" s="37">
        <v>16</v>
      </c>
      <c r="E62" s="37">
        <v>10</v>
      </c>
      <c r="F62" s="37">
        <v>6</v>
      </c>
      <c r="G62" s="37">
        <v>6</v>
      </c>
      <c r="H62" s="30">
        <v>0</v>
      </c>
      <c r="I62" s="16">
        <v>45</v>
      </c>
      <c r="J62" s="17"/>
    </row>
    <row r="63" spans="1:10" ht="15" customHeight="1" x14ac:dyDescent="0.25">
      <c r="A63" s="44"/>
      <c r="B63" s="29" t="s">
        <v>50</v>
      </c>
      <c r="C63" s="37">
        <v>1</v>
      </c>
      <c r="D63" s="37">
        <v>10</v>
      </c>
      <c r="E63" s="37">
        <v>9</v>
      </c>
      <c r="F63" s="37">
        <v>8</v>
      </c>
      <c r="G63" s="37">
        <v>5</v>
      </c>
      <c r="H63" s="37">
        <v>5</v>
      </c>
      <c r="I63" s="16">
        <v>38</v>
      </c>
      <c r="J63" s="17"/>
    </row>
    <row r="64" spans="1:10" ht="15" customHeight="1" x14ac:dyDescent="0.25">
      <c r="A64" s="44"/>
      <c r="B64" s="28" t="s">
        <v>51</v>
      </c>
      <c r="C64" s="31">
        <v>8</v>
      </c>
      <c r="D64" s="31">
        <v>26</v>
      </c>
      <c r="E64" s="31">
        <v>19</v>
      </c>
      <c r="F64" s="31">
        <v>14</v>
      </c>
      <c r="G64" s="31">
        <v>11</v>
      </c>
      <c r="H64" s="31">
        <v>5</v>
      </c>
      <c r="I64" s="16">
        <v>83</v>
      </c>
      <c r="J64" s="17"/>
    </row>
    <row r="65" spans="1:10" ht="15" customHeight="1" x14ac:dyDescent="0.25">
      <c r="A65" s="44" t="s">
        <v>22</v>
      </c>
      <c r="B65" s="29" t="s">
        <v>49</v>
      </c>
      <c r="C65" s="37">
        <v>33</v>
      </c>
      <c r="D65" s="37">
        <v>79</v>
      </c>
      <c r="E65" s="37">
        <v>55</v>
      </c>
      <c r="F65" s="37">
        <v>63</v>
      </c>
      <c r="G65" s="37">
        <v>55</v>
      </c>
      <c r="H65" s="30">
        <v>0</v>
      </c>
      <c r="I65" s="16">
        <v>285</v>
      </c>
      <c r="J65" s="17"/>
    </row>
    <row r="66" spans="1:10" ht="15" customHeight="1" x14ac:dyDescent="0.25">
      <c r="A66" s="44"/>
      <c r="B66" s="29" t="s">
        <v>50</v>
      </c>
      <c r="C66" s="37">
        <v>23</v>
      </c>
      <c r="D66" s="37">
        <v>61</v>
      </c>
      <c r="E66" s="37">
        <v>49</v>
      </c>
      <c r="F66" s="37">
        <v>47</v>
      </c>
      <c r="G66" s="37">
        <v>52</v>
      </c>
      <c r="H66" s="37">
        <v>39</v>
      </c>
      <c r="I66" s="16">
        <v>271</v>
      </c>
      <c r="J66" s="17"/>
    </row>
    <row r="67" spans="1:10" ht="15" customHeight="1" x14ac:dyDescent="0.25">
      <c r="A67" s="44"/>
      <c r="B67" s="28" t="s">
        <v>51</v>
      </c>
      <c r="C67" s="31">
        <v>56</v>
      </c>
      <c r="D67" s="31">
        <v>140</v>
      </c>
      <c r="E67" s="31">
        <v>104</v>
      </c>
      <c r="F67" s="31">
        <v>110</v>
      </c>
      <c r="G67" s="31">
        <v>107</v>
      </c>
      <c r="H67" s="31">
        <v>39</v>
      </c>
      <c r="I67" s="16">
        <v>556</v>
      </c>
      <c r="J67" s="17"/>
    </row>
    <row r="68" spans="1:10" ht="15" customHeight="1" x14ac:dyDescent="0.25">
      <c r="A68" s="44" t="s">
        <v>23</v>
      </c>
      <c r="B68" s="29" t="s">
        <v>49</v>
      </c>
      <c r="C68" s="37">
        <v>41</v>
      </c>
      <c r="D68" s="37">
        <v>78</v>
      </c>
      <c r="E68" s="37">
        <v>56</v>
      </c>
      <c r="F68" s="37">
        <v>58</v>
      </c>
      <c r="G68" s="37">
        <v>37</v>
      </c>
      <c r="H68" s="30">
        <v>0</v>
      </c>
      <c r="I68" s="16">
        <v>270</v>
      </c>
      <c r="J68" s="17"/>
    </row>
    <row r="69" spans="1:10" ht="15" customHeight="1" x14ac:dyDescent="0.25">
      <c r="A69" s="44"/>
      <c r="B69" s="29" t="s">
        <v>50</v>
      </c>
      <c r="C69" s="37">
        <v>30</v>
      </c>
      <c r="D69" s="37">
        <v>43</v>
      </c>
      <c r="E69" s="37">
        <v>59</v>
      </c>
      <c r="F69" s="37">
        <v>47</v>
      </c>
      <c r="G69" s="37">
        <v>53</v>
      </c>
      <c r="H69" s="37">
        <v>20</v>
      </c>
      <c r="I69" s="16">
        <v>252</v>
      </c>
      <c r="J69" s="17"/>
    </row>
    <row r="70" spans="1:10" ht="15" customHeight="1" x14ac:dyDescent="0.25">
      <c r="A70" s="44"/>
      <c r="B70" s="28" t="s">
        <v>51</v>
      </c>
      <c r="C70" s="31">
        <v>71</v>
      </c>
      <c r="D70" s="31">
        <v>121</v>
      </c>
      <c r="E70" s="31">
        <v>115</v>
      </c>
      <c r="F70" s="31">
        <v>105</v>
      </c>
      <c r="G70" s="31">
        <v>90</v>
      </c>
      <c r="H70" s="31">
        <v>20</v>
      </c>
      <c r="I70" s="16">
        <v>522</v>
      </c>
      <c r="J70" s="17"/>
    </row>
    <row r="71" spans="1:10" ht="15" customHeight="1" x14ac:dyDescent="0.25">
      <c r="A71" s="44" t="s">
        <v>24</v>
      </c>
      <c r="B71" s="29" t="s">
        <v>49</v>
      </c>
      <c r="C71" s="37">
        <v>4</v>
      </c>
      <c r="D71" s="37">
        <v>30</v>
      </c>
      <c r="E71" s="37">
        <v>15</v>
      </c>
      <c r="F71" s="37">
        <v>13</v>
      </c>
      <c r="G71" s="37">
        <v>8</v>
      </c>
      <c r="H71" s="30">
        <v>0</v>
      </c>
      <c r="I71" s="16">
        <v>70</v>
      </c>
      <c r="J71" s="17"/>
    </row>
    <row r="72" spans="1:10" ht="15" customHeight="1" x14ac:dyDescent="0.25">
      <c r="A72" s="44"/>
      <c r="B72" s="29" t="s">
        <v>50</v>
      </c>
      <c r="C72" s="37">
        <v>12</v>
      </c>
      <c r="D72" s="37">
        <v>16</v>
      </c>
      <c r="E72" s="37">
        <v>22</v>
      </c>
      <c r="F72" s="37">
        <v>18</v>
      </c>
      <c r="G72" s="37">
        <v>13</v>
      </c>
      <c r="H72" s="37">
        <v>13</v>
      </c>
      <c r="I72" s="16">
        <v>94</v>
      </c>
      <c r="J72" s="17"/>
    </row>
    <row r="73" spans="1:10" ht="15" customHeight="1" x14ac:dyDescent="0.25">
      <c r="A73" s="44"/>
      <c r="B73" s="28" t="s">
        <v>51</v>
      </c>
      <c r="C73" s="31">
        <v>16</v>
      </c>
      <c r="D73" s="31">
        <v>46</v>
      </c>
      <c r="E73" s="31">
        <v>37</v>
      </c>
      <c r="F73" s="31">
        <v>31</v>
      </c>
      <c r="G73" s="31">
        <v>21</v>
      </c>
      <c r="H73" s="31">
        <v>13</v>
      </c>
      <c r="I73" s="16">
        <v>164</v>
      </c>
      <c r="J73" s="17"/>
    </row>
    <row r="74" spans="1:10" ht="15" customHeight="1" x14ac:dyDescent="0.25">
      <c r="A74" s="44" t="s">
        <v>25</v>
      </c>
      <c r="B74" s="29" t="s">
        <v>49</v>
      </c>
      <c r="C74" s="37">
        <v>15</v>
      </c>
      <c r="D74" s="37">
        <v>54</v>
      </c>
      <c r="E74" s="37">
        <v>29</v>
      </c>
      <c r="F74" s="37">
        <v>36</v>
      </c>
      <c r="G74" s="37">
        <v>22</v>
      </c>
      <c r="H74" s="30">
        <v>0</v>
      </c>
      <c r="I74" s="16">
        <v>156</v>
      </c>
      <c r="J74" s="17"/>
    </row>
    <row r="75" spans="1:10" ht="15" customHeight="1" x14ac:dyDescent="0.25">
      <c r="A75" s="44"/>
      <c r="B75" s="29" t="s">
        <v>50</v>
      </c>
      <c r="C75" s="37">
        <v>13</v>
      </c>
      <c r="D75" s="37">
        <v>35</v>
      </c>
      <c r="E75" s="37">
        <v>40</v>
      </c>
      <c r="F75" s="37">
        <v>27</v>
      </c>
      <c r="G75" s="37">
        <v>20</v>
      </c>
      <c r="H75" s="37">
        <v>19</v>
      </c>
      <c r="I75" s="16">
        <v>154</v>
      </c>
      <c r="J75" s="17"/>
    </row>
    <row r="76" spans="1:10" ht="15" customHeight="1" x14ac:dyDescent="0.25">
      <c r="A76" s="44"/>
      <c r="B76" s="28" t="s">
        <v>51</v>
      </c>
      <c r="C76" s="31">
        <v>28</v>
      </c>
      <c r="D76" s="31">
        <v>89</v>
      </c>
      <c r="E76" s="31">
        <v>69</v>
      </c>
      <c r="F76" s="31">
        <v>63</v>
      </c>
      <c r="G76" s="31">
        <v>42</v>
      </c>
      <c r="H76" s="31">
        <v>19</v>
      </c>
      <c r="I76" s="16">
        <v>310</v>
      </c>
      <c r="J76" s="17"/>
    </row>
    <row r="77" spans="1:10" ht="15" customHeight="1" x14ac:dyDescent="0.25">
      <c r="A77" s="44" t="s">
        <v>26</v>
      </c>
      <c r="B77" s="29" t="s">
        <v>49</v>
      </c>
      <c r="C77" s="37">
        <v>68</v>
      </c>
      <c r="D77" s="37">
        <v>210</v>
      </c>
      <c r="E77" s="37">
        <v>147</v>
      </c>
      <c r="F77" s="37">
        <v>122</v>
      </c>
      <c r="G77" s="37">
        <v>93</v>
      </c>
      <c r="H77" s="30">
        <v>0</v>
      </c>
      <c r="I77" s="16">
        <v>640</v>
      </c>
      <c r="J77" s="17"/>
    </row>
    <row r="78" spans="1:10" ht="15" customHeight="1" x14ac:dyDescent="0.25">
      <c r="A78" s="44"/>
      <c r="B78" s="29" t="s">
        <v>50</v>
      </c>
      <c r="C78" s="37">
        <v>52</v>
      </c>
      <c r="D78" s="37">
        <v>102</v>
      </c>
      <c r="E78" s="37">
        <v>114</v>
      </c>
      <c r="F78" s="37">
        <v>138</v>
      </c>
      <c r="G78" s="37">
        <v>122</v>
      </c>
      <c r="H78" s="37">
        <v>70</v>
      </c>
      <c r="I78" s="16">
        <v>598</v>
      </c>
      <c r="J78" s="17"/>
    </row>
    <row r="79" spans="1:10" ht="15" customHeight="1" x14ac:dyDescent="0.25">
      <c r="A79" s="44"/>
      <c r="B79" s="28" t="s">
        <v>51</v>
      </c>
      <c r="C79" s="31">
        <v>120</v>
      </c>
      <c r="D79" s="31">
        <v>312</v>
      </c>
      <c r="E79" s="31">
        <v>261</v>
      </c>
      <c r="F79" s="31">
        <v>260</v>
      </c>
      <c r="G79" s="31">
        <v>215</v>
      </c>
      <c r="H79" s="31">
        <v>70</v>
      </c>
      <c r="I79" s="16">
        <v>1238</v>
      </c>
      <c r="J79" s="17"/>
    </row>
    <row r="80" spans="1:10" ht="15" customHeight="1" x14ac:dyDescent="0.25">
      <c r="A80" s="44" t="s">
        <v>27</v>
      </c>
      <c r="B80" s="29" t="s">
        <v>49</v>
      </c>
      <c r="C80" s="37">
        <v>28</v>
      </c>
      <c r="D80" s="37">
        <v>91</v>
      </c>
      <c r="E80" s="37">
        <v>109</v>
      </c>
      <c r="F80" s="37">
        <v>41</v>
      </c>
      <c r="G80" s="37">
        <v>39</v>
      </c>
      <c r="H80" s="30">
        <v>0</v>
      </c>
      <c r="I80" s="16">
        <v>308</v>
      </c>
      <c r="J80" s="17"/>
    </row>
    <row r="81" spans="1:10" ht="15" customHeight="1" x14ac:dyDescent="0.25">
      <c r="A81" s="44"/>
      <c r="B81" s="29" t="s">
        <v>50</v>
      </c>
      <c r="C81" s="37">
        <v>24</v>
      </c>
      <c r="D81" s="37">
        <v>51</v>
      </c>
      <c r="E81" s="37">
        <v>63</v>
      </c>
      <c r="F81" s="37">
        <v>27</v>
      </c>
      <c r="G81" s="37">
        <v>18</v>
      </c>
      <c r="H81" s="37">
        <v>18</v>
      </c>
      <c r="I81" s="16">
        <v>201</v>
      </c>
      <c r="J81" s="17"/>
    </row>
    <row r="82" spans="1:10" ht="15" customHeight="1" x14ac:dyDescent="0.25">
      <c r="A82" s="44"/>
      <c r="B82" s="28" t="s">
        <v>51</v>
      </c>
      <c r="C82" s="31">
        <v>52</v>
      </c>
      <c r="D82" s="31">
        <v>142</v>
      </c>
      <c r="E82" s="31">
        <v>172</v>
      </c>
      <c r="F82" s="31">
        <v>68</v>
      </c>
      <c r="G82" s="31">
        <v>57</v>
      </c>
      <c r="H82" s="31">
        <v>18</v>
      </c>
      <c r="I82" s="16">
        <v>509</v>
      </c>
      <c r="J82" s="17"/>
    </row>
    <row r="83" spans="1:10" ht="15" customHeight="1" x14ac:dyDescent="0.25">
      <c r="A83" s="44" t="s">
        <v>28</v>
      </c>
      <c r="B83" s="29" t="s">
        <v>49</v>
      </c>
      <c r="C83" s="37">
        <v>2</v>
      </c>
      <c r="D83" s="37">
        <v>15</v>
      </c>
      <c r="E83" s="37">
        <v>8</v>
      </c>
      <c r="F83" s="37">
        <v>7</v>
      </c>
      <c r="G83" s="37">
        <v>4</v>
      </c>
      <c r="H83" s="30">
        <v>0</v>
      </c>
      <c r="I83" s="16">
        <v>36</v>
      </c>
      <c r="J83" s="17"/>
    </row>
    <row r="84" spans="1:10" ht="15" customHeight="1" x14ac:dyDescent="0.25">
      <c r="A84" s="44"/>
      <c r="B84" s="29" t="s">
        <v>50</v>
      </c>
      <c r="C84" s="37">
        <v>1</v>
      </c>
      <c r="D84" s="37">
        <v>11</v>
      </c>
      <c r="E84" s="37">
        <v>10</v>
      </c>
      <c r="F84" s="37">
        <v>5</v>
      </c>
      <c r="G84" s="37">
        <v>10</v>
      </c>
      <c r="H84" s="37">
        <v>4</v>
      </c>
      <c r="I84" s="16">
        <v>41</v>
      </c>
      <c r="J84" s="17"/>
    </row>
    <row r="85" spans="1:10" ht="15" customHeight="1" x14ac:dyDescent="0.25">
      <c r="A85" s="44"/>
      <c r="B85" s="28" t="s">
        <v>51</v>
      </c>
      <c r="C85" s="31">
        <v>3</v>
      </c>
      <c r="D85" s="31">
        <v>26</v>
      </c>
      <c r="E85" s="31">
        <v>18</v>
      </c>
      <c r="F85" s="31">
        <v>12</v>
      </c>
      <c r="G85" s="31">
        <v>14</v>
      </c>
      <c r="H85" s="31">
        <v>4</v>
      </c>
      <c r="I85" s="16">
        <v>77</v>
      </c>
      <c r="J85" s="17"/>
    </row>
    <row r="86" spans="1:10" ht="15" customHeight="1" x14ac:dyDescent="0.25">
      <c r="A86" s="44" t="s">
        <v>29</v>
      </c>
      <c r="B86" s="29" t="s">
        <v>49</v>
      </c>
      <c r="C86" s="37">
        <v>58</v>
      </c>
      <c r="D86" s="37">
        <v>136</v>
      </c>
      <c r="E86" s="37">
        <v>105</v>
      </c>
      <c r="F86" s="37">
        <v>82</v>
      </c>
      <c r="G86" s="37">
        <v>71</v>
      </c>
      <c r="H86" s="30">
        <v>0</v>
      </c>
      <c r="I86" s="16">
        <v>452</v>
      </c>
      <c r="J86" s="17"/>
    </row>
    <row r="87" spans="1:10" ht="15" customHeight="1" x14ac:dyDescent="0.25">
      <c r="A87" s="44"/>
      <c r="B87" s="29" t="s">
        <v>50</v>
      </c>
      <c r="C87" s="37">
        <v>29</v>
      </c>
      <c r="D87" s="37">
        <v>98</v>
      </c>
      <c r="E87" s="37">
        <v>78</v>
      </c>
      <c r="F87" s="37">
        <v>90</v>
      </c>
      <c r="G87" s="37">
        <v>90</v>
      </c>
      <c r="H87" s="37">
        <v>49</v>
      </c>
      <c r="I87" s="16">
        <v>434</v>
      </c>
      <c r="J87" s="17"/>
    </row>
    <row r="88" spans="1:10" ht="15" customHeight="1" x14ac:dyDescent="0.25">
      <c r="A88" s="44"/>
      <c r="B88" s="28" t="s">
        <v>51</v>
      </c>
      <c r="C88" s="31">
        <v>87</v>
      </c>
      <c r="D88" s="31">
        <v>234</v>
      </c>
      <c r="E88" s="31">
        <v>183</v>
      </c>
      <c r="F88" s="31">
        <v>172</v>
      </c>
      <c r="G88" s="31">
        <v>161</v>
      </c>
      <c r="H88" s="31">
        <v>49</v>
      </c>
      <c r="I88" s="16">
        <v>886</v>
      </c>
      <c r="J88" s="17"/>
    </row>
    <row r="89" spans="1:10" ht="15" customHeight="1" x14ac:dyDescent="0.25">
      <c r="A89" s="44" t="s">
        <v>30</v>
      </c>
      <c r="B89" s="29" t="s">
        <v>49</v>
      </c>
      <c r="C89" s="37">
        <v>47</v>
      </c>
      <c r="D89" s="37">
        <v>135</v>
      </c>
      <c r="E89" s="37">
        <v>94</v>
      </c>
      <c r="F89" s="37">
        <v>69</v>
      </c>
      <c r="G89" s="37">
        <v>63</v>
      </c>
      <c r="H89" s="30">
        <v>0</v>
      </c>
      <c r="I89" s="16">
        <v>408</v>
      </c>
      <c r="J89" s="17"/>
    </row>
    <row r="90" spans="1:10" ht="15" customHeight="1" x14ac:dyDescent="0.25">
      <c r="A90" s="44"/>
      <c r="B90" s="29" t="s">
        <v>50</v>
      </c>
      <c r="C90" s="37">
        <v>37</v>
      </c>
      <c r="D90" s="37">
        <v>88</v>
      </c>
      <c r="E90" s="37">
        <v>78</v>
      </c>
      <c r="F90" s="37">
        <v>83</v>
      </c>
      <c r="G90" s="37">
        <v>83</v>
      </c>
      <c r="H90" s="37">
        <v>69</v>
      </c>
      <c r="I90" s="16">
        <v>438</v>
      </c>
      <c r="J90" s="17"/>
    </row>
    <row r="91" spans="1:10" ht="15" customHeight="1" x14ac:dyDescent="0.25">
      <c r="A91" s="44"/>
      <c r="B91" s="28" t="s">
        <v>51</v>
      </c>
      <c r="C91" s="31">
        <v>84</v>
      </c>
      <c r="D91" s="31">
        <v>223</v>
      </c>
      <c r="E91" s="31">
        <v>172</v>
      </c>
      <c r="F91" s="31">
        <v>152</v>
      </c>
      <c r="G91" s="31">
        <v>146</v>
      </c>
      <c r="H91" s="31">
        <v>69</v>
      </c>
      <c r="I91" s="16">
        <v>846</v>
      </c>
      <c r="J91" s="17"/>
    </row>
    <row r="92" spans="1:10" ht="15" customHeight="1" x14ac:dyDescent="0.25">
      <c r="A92" s="44" t="s">
        <v>31</v>
      </c>
      <c r="B92" s="29" t="s">
        <v>49</v>
      </c>
      <c r="C92" s="37">
        <v>13</v>
      </c>
      <c r="D92" s="37">
        <v>25</v>
      </c>
      <c r="E92" s="37">
        <v>17</v>
      </c>
      <c r="F92" s="37">
        <v>12</v>
      </c>
      <c r="G92" s="37">
        <v>11</v>
      </c>
      <c r="H92" s="30">
        <v>0</v>
      </c>
      <c r="I92" s="16">
        <v>78</v>
      </c>
      <c r="J92" s="17"/>
    </row>
    <row r="93" spans="1:10" ht="15" customHeight="1" x14ac:dyDescent="0.25">
      <c r="A93" s="44"/>
      <c r="B93" s="29" t="s">
        <v>50</v>
      </c>
      <c r="C93" s="37">
        <v>9</v>
      </c>
      <c r="D93" s="37">
        <v>9</v>
      </c>
      <c r="E93" s="37">
        <v>11</v>
      </c>
      <c r="F93" s="37">
        <v>18</v>
      </c>
      <c r="G93" s="37">
        <v>21</v>
      </c>
      <c r="H93" s="37">
        <v>10</v>
      </c>
      <c r="I93" s="16">
        <v>78</v>
      </c>
      <c r="J93" s="17"/>
    </row>
    <row r="94" spans="1:10" ht="15" customHeight="1" x14ac:dyDescent="0.25">
      <c r="A94" s="44"/>
      <c r="B94" s="28" t="s">
        <v>51</v>
      </c>
      <c r="C94" s="31">
        <v>22</v>
      </c>
      <c r="D94" s="31">
        <v>34</v>
      </c>
      <c r="E94" s="31">
        <v>28</v>
      </c>
      <c r="F94" s="31">
        <v>30</v>
      </c>
      <c r="G94" s="31">
        <v>32</v>
      </c>
      <c r="H94" s="31">
        <v>10</v>
      </c>
      <c r="I94" s="16">
        <v>156</v>
      </c>
      <c r="J94" s="17"/>
    </row>
    <row r="95" spans="1:10" ht="15" customHeight="1" x14ac:dyDescent="0.25">
      <c r="A95" s="44" t="s">
        <v>32</v>
      </c>
      <c r="B95" s="29" t="s">
        <v>49</v>
      </c>
      <c r="C95" s="37">
        <v>2</v>
      </c>
      <c r="D95" s="37">
        <v>8</v>
      </c>
      <c r="E95" s="37">
        <v>2</v>
      </c>
      <c r="F95" s="37">
        <v>7</v>
      </c>
      <c r="G95" s="37">
        <v>6</v>
      </c>
      <c r="H95" s="30">
        <v>0</v>
      </c>
      <c r="I95" s="16">
        <v>25</v>
      </c>
      <c r="J95" s="17"/>
    </row>
    <row r="96" spans="1:10" ht="15" customHeight="1" x14ac:dyDescent="0.25">
      <c r="A96" s="44"/>
      <c r="B96" s="29" t="s">
        <v>50</v>
      </c>
      <c r="C96" s="37">
        <v>2</v>
      </c>
      <c r="D96" s="37">
        <v>6</v>
      </c>
      <c r="E96" s="37">
        <v>3</v>
      </c>
      <c r="F96" s="37">
        <v>6</v>
      </c>
      <c r="G96" s="37">
        <v>2</v>
      </c>
      <c r="H96" s="37">
        <v>3</v>
      </c>
      <c r="I96" s="16">
        <v>22</v>
      </c>
      <c r="J96" s="17"/>
    </row>
    <row r="97" spans="1:10" ht="15" customHeight="1" x14ac:dyDescent="0.25">
      <c r="A97" s="44"/>
      <c r="B97" s="28" t="s">
        <v>51</v>
      </c>
      <c r="C97" s="31">
        <v>4</v>
      </c>
      <c r="D97" s="31">
        <v>14</v>
      </c>
      <c r="E97" s="31">
        <v>5</v>
      </c>
      <c r="F97" s="31">
        <v>13</v>
      </c>
      <c r="G97" s="31">
        <v>8</v>
      </c>
      <c r="H97" s="31">
        <v>3</v>
      </c>
      <c r="I97" s="16">
        <v>47</v>
      </c>
      <c r="J97" s="17"/>
    </row>
    <row r="98" spans="1:10" ht="15" customHeight="1" x14ac:dyDescent="0.25">
      <c r="A98" s="44" t="s">
        <v>33</v>
      </c>
      <c r="B98" s="29" t="s">
        <v>49</v>
      </c>
      <c r="C98" s="37">
        <v>14</v>
      </c>
      <c r="D98" s="37">
        <v>44</v>
      </c>
      <c r="E98" s="37">
        <v>59</v>
      </c>
      <c r="F98" s="37">
        <v>20</v>
      </c>
      <c r="G98" s="37">
        <v>23</v>
      </c>
      <c r="H98" s="30">
        <v>0</v>
      </c>
      <c r="I98" s="16">
        <v>160</v>
      </c>
      <c r="J98" s="17"/>
    </row>
    <row r="99" spans="1:10" ht="15" customHeight="1" x14ac:dyDescent="0.25">
      <c r="A99" s="44"/>
      <c r="B99" s="29" t="s">
        <v>50</v>
      </c>
      <c r="C99" s="37">
        <v>13</v>
      </c>
      <c r="D99" s="37">
        <v>30</v>
      </c>
      <c r="E99" s="37">
        <v>40</v>
      </c>
      <c r="F99" s="37">
        <v>26</v>
      </c>
      <c r="G99" s="37">
        <v>21</v>
      </c>
      <c r="H99" s="37">
        <v>23</v>
      </c>
      <c r="I99" s="16">
        <v>153</v>
      </c>
      <c r="J99" s="17"/>
    </row>
    <row r="100" spans="1:10" ht="15" customHeight="1" x14ac:dyDescent="0.25">
      <c r="A100" s="44"/>
      <c r="B100" s="28" t="s">
        <v>51</v>
      </c>
      <c r="C100" s="31">
        <v>27</v>
      </c>
      <c r="D100" s="31">
        <v>74</v>
      </c>
      <c r="E100" s="31">
        <v>99</v>
      </c>
      <c r="F100" s="31">
        <v>46</v>
      </c>
      <c r="G100" s="31">
        <v>44</v>
      </c>
      <c r="H100" s="31">
        <v>23</v>
      </c>
      <c r="I100" s="16">
        <v>313</v>
      </c>
      <c r="J100" s="17"/>
    </row>
    <row r="101" spans="1:10" ht="15" customHeight="1" x14ac:dyDescent="0.25">
      <c r="A101" s="44" t="s">
        <v>34</v>
      </c>
      <c r="B101" s="29" t="s">
        <v>49</v>
      </c>
      <c r="C101" s="37">
        <v>16</v>
      </c>
      <c r="D101" s="37">
        <v>62</v>
      </c>
      <c r="E101" s="37">
        <v>44</v>
      </c>
      <c r="F101" s="37">
        <v>26</v>
      </c>
      <c r="G101" s="37">
        <v>26</v>
      </c>
      <c r="H101" s="37">
        <v>0</v>
      </c>
      <c r="I101" s="16">
        <v>174</v>
      </c>
      <c r="J101" s="17"/>
    </row>
    <row r="102" spans="1:10" ht="15" customHeight="1" x14ac:dyDescent="0.25">
      <c r="A102" s="44"/>
      <c r="B102" s="29" t="s">
        <v>50</v>
      </c>
      <c r="C102" s="37">
        <v>7</v>
      </c>
      <c r="D102" s="37">
        <v>57</v>
      </c>
      <c r="E102" s="37">
        <v>39</v>
      </c>
      <c r="F102" s="37">
        <v>18</v>
      </c>
      <c r="G102" s="37">
        <v>20</v>
      </c>
      <c r="H102" s="37">
        <v>24</v>
      </c>
      <c r="I102" s="16">
        <v>165</v>
      </c>
      <c r="J102" s="17"/>
    </row>
    <row r="103" spans="1:10" ht="15" customHeight="1" x14ac:dyDescent="0.25">
      <c r="A103" s="44"/>
      <c r="B103" s="28" t="s">
        <v>51</v>
      </c>
      <c r="C103" s="31">
        <v>23</v>
      </c>
      <c r="D103" s="31">
        <v>119</v>
      </c>
      <c r="E103" s="31">
        <v>83</v>
      </c>
      <c r="F103" s="31">
        <v>44</v>
      </c>
      <c r="G103" s="31">
        <v>46</v>
      </c>
      <c r="H103" s="31">
        <v>24</v>
      </c>
      <c r="I103" s="16">
        <v>339</v>
      </c>
      <c r="J103" s="17"/>
    </row>
    <row r="104" spans="1:10" ht="15" customHeight="1" x14ac:dyDescent="0.25">
      <c r="A104" s="44" t="s">
        <v>63</v>
      </c>
      <c r="B104" s="29" t="s">
        <v>49</v>
      </c>
      <c r="C104" s="37">
        <v>35</v>
      </c>
      <c r="D104" s="37">
        <v>63</v>
      </c>
      <c r="E104" s="37">
        <v>59</v>
      </c>
      <c r="F104" s="37">
        <v>50</v>
      </c>
      <c r="G104" s="37">
        <v>42</v>
      </c>
      <c r="H104" s="30">
        <v>0</v>
      </c>
      <c r="I104" s="16">
        <v>249</v>
      </c>
      <c r="J104" s="17"/>
    </row>
    <row r="105" spans="1:10" ht="15" customHeight="1" x14ac:dyDescent="0.25">
      <c r="A105" s="44"/>
      <c r="B105" s="29" t="s">
        <v>50</v>
      </c>
      <c r="C105" s="37">
        <v>20</v>
      </c>
      <c r="D105" s="37">
        <v>44</v>
      </c>
      <c r="E105" s="37">
        <v>64</v>
      </c>
      <c r="F105" s="37">
        <v>54</v>
      </c>
      <c r="G105" s="37">
        <v>36</v>
      </c>
      <c r="H105" s="37">
        <v>23</v>
      </c>
      <c r="I105" s="16">
        <v>241</v>
      </c>
      <c r="J105" s="17"/>
    </row>
    <row r="106" spans="1:10" ht="15" customHeight="1" x14ac:dyDescent="0.25">
      <c r="A106" s="44"/>
      <c r="B106" s="28" t="s">
        <v>51</v>
      </c>
      <c r="C106" s="31">
        <v>55</v>
      </c>
      <c r="D106" s="31">
        <v>107</v>
      </c>
      <c r="E106" s="31">
        <v>123</v>
      </c>
      <c r="F106" s="31">
        <v>104</v>
      </c>
      <c r="G106" s="31">
        <v>78</v>
      </c>
      <c r="H106" s="31">
        <v>23</v>
      </c>
      <c r="I106" s="16">
        <v>490</v>
      </c>
      <c r="J106" s="17"/>
    </row>
    <row r="107" spans="1:10" x14ac:dyDescent="0.25">
      <c r="A107" s="18"/>
      <c r="B107" s="19"/>
      <c r="C107" s="20"/>
      <c r="D107" s="20"/>
      <c r="E107" s="20"/>
      <c r="F107" s="20"/>
      <c r="G107" s="20"/>
      <c r="H107" s="20"/>
      <c r="I107" s="20"/>
    </row>
    <row r="108" spans="1:10" ht="33" customHeight="1" x14ac:dyDescent="0.25">
      <c r="A108" s="32" t="s">
        <v>35</v>
      </c>
      <c r="B108" s="32" t="s">
        <v>2</v>
      </c>
      <c r="C108" s="38">
        <f t="shared" ref="C108:I108" si="0">C7+C10+C13+C16+C22+C25+C28+C31+C34+C37+C40++C43+C46+C49+C52+C58+C61+C64+C67+C70+C73+C76+C79+C85+C91+C94+C97+C100+C103+C106+C19+C55+C82+C88</f>
        <v>1339</v>
      </c>
      <c r="D108" s="38">
        <f t="shared" si="0"/>
        <v>3767</v>
      </c>
      <c r="E108" s="38">
        <f t="shared" si="0"/>
        <v>3154</v>
      </c>
      <c r="F108" s="38">
        <f t="shared" si="0"/>
        <v>2642</v>
      </c>
      <c r="G108" s="38">
        <f t="shared" si="0"/>
        <v>2122</v>
      </c>
      <c r="H108" s="38">
        <f t="shared" si="0"/>
        <v>773</v>
      </c>
      <c r="I108" s="38">
        <f t="shared" si="0"/>
        <v>13797</v>
      </c>
    </row>
    <row r="109" spans="1:10" x14ac:dyDescent="0.25">
      <c r="A109" s="48" t="s">
        <v>67</v>
      </c>
      <c r="B109" s="48"/>
      <c r="C109" s="48"/>
      <c r="D109" s="48"/>
      <c r="E109" s="48"/>
      <c r="F109" s="48"/>
      <c r="G109" s="48"/>
      <c r="H109" s="48"/>
      <c r="I109" s="48"/>
    </row>
    <row r="111" spans="1:10" ht="19.5" customHeight="1" x14ac:dyDescent="0.25">
      <c r="B111" s="33" t="s">
        <v>47</v>
      </c>
      <c r="C111" s="33" t="s">
        <v>49</v>
      </c>
      <c r="D111" s="33" t="s">
        <v>50</v>
      </c>
      <c r="E111" s="33" t="s">
        <v>51</v>
      </c>
      <c r="G111" s="40" t="s">
        <v>52</v>
      </c>
    </row>
    <row r="112" spans="1:10" ht="19.5" customHeight="1" x14ac:dyDescent="0.25">
      <c r="B112" s="34" t="s">
        <v>36</v>
      </c>
      <c r="C112" s="21">
        <f t="shared" ref="C112:C118" si="1">E112-D112</f>
        <v>776</v>
      </c>
      <c r="D112" s="21">
        <f>C6+C9+C12+C15+C21+C24+C27+C30+C33+C36+C39+C42+C45+C48+C51+C57+C60+C63+C66+C69+C72+C75+C78+C84+C90+C93+C96+C99+C102+C105+C18+C54+C81+C87</f>
        <v>563</v>
      </c>
      <c r="E112" s="21">
        <f>C108</f>
        <v>1339</v>
      </c>
      <c r="G112" s="40" t="s">
        <v>53</v>
      </c>
    </row>
    <row r="113" spans="2:10" ht="19.5" customHeight="1" x14ac:dyDescent="0.25">
      <c r="B113" s="34" t="s">
        <v>37</v>
      </c>
      <c r="C113" s="21">
        <f t="shared" si="1"/>
        <v>2353</v>
      </c>
      <c r="D113" s="21">
        <f>D6+D9+D12+D15+D21+D24+D27+D30+D33+D36+D39+D42+D45+D48+D51+D57+D60+D63+D66+D69+D72+D75+D78+D84+D90+D93+D96+D99+D102+D105+D18+D54+D81+D87</f>
        <v>1414</v>
      </c>
      <c r="E113" s="21">
        <f>D108</f>
        <v>3767</v>
      </c>
      <c r="G113" s="40" t="s">
        <v>54</v>
      </c>
    </row>
    <row r="114" spans="2:10" ht="19.5" customHeight="1" x14ac:dyDescent="0.25">
      <c r="B114" s="34" t="s">
        <v>38</v>
      </c>
      <c r="C114" s="21">
        <f t="shared" si="1"/>
        <v>1726</v>
      </c>
      <c r="D114" s="21">
        <f>E6+E9+E12+E15+E21+E24+E30+E36+E39+E42+E45+E48+E51+E57+E60+E63+E66+E69+E72+E75+E78+E84+E90+E93+E96+E99+E102+E105+E27+E33+E18+E54+E81+E87</f>
        <v>1428</v>
      </c>
      <c r="E114" s="21">
        <f>E108</f>
        <v>3154</v>
      </c>
    </row>
    <row r="115" spans="2:10" ht="19.5" customHeight="1" x14ac:dyDescent="0.25">
      <c r="B115" s="34" t="s">
        <v>39</v>
      </c>
      <c r="C115" s="21">
        <f t="shared" si="1"/>
        <v>1309</v>
      </c>
      <c r="D115" s="21">
        <f>F6+F9+F12+F15+F21+F24+F27+F30+F33+F36+F39+F42+F45+F48+F51+F57+F60+F63+F66+F69+F72+F75+F78+F84+F90+F93+F96+F99+F102+F105+F18+F54+F81+F87</f>
        <v>1333</v>
      </c>
      <c r="E115" s="21">
        <f>F108</f>
        <v>2642</v>
      </c>
      <c r="G115" s="17"/>
      <c r="H115" s="17"/>
      <c r="I115" s="17"/>
      <c r="J115" s="17"/>
    </row>
    <row r="116" spans="2:10" ht="19.5" customHeight="1" x14ac:dyDescent="0.25">
      <c r="B116" s="34" t="s">
        <v>40</v>
      </c>
      <c r="C116" s="21">
        <f t="shared" si="1"/>
        <v>1051</v>
      </c>
      <c r="D116" s="21">
        <f>G6+G9+G12+G15+G21+G24+G27+G30+G33+G36+G39+G42+G45+G48+G51+G57+G60+G63+G66+G69+G72+G75+G78+G84+G90+G93+G96+G99+G102+G105+G18+G54+G81+G87</f>
        <v>1071</v>
      </c>
      <c r="E116" s="21">
        <f>G108</f>
        <v>2122</v>
      </c>
    </row>
    <row r="117" spans="2:10" ht="19.5" customHeight="1" x14ac:dyDescent="0.25">
      <c r="B117" s="34" t="s">
        <v>41</v>
      </c>
      <c r="C117" s="21">
        <f t="shared" si="1"/>
        <v>0</v>
      </c>
      <c r="D117" s="21">
        <f>H6+H9+H12+H15+H21+H24+H27+H30+H33+H36+H39+H42+H45+H48+H51+H57+H60+H63+H66+H69+H72+H75+H78+H84+H90+H93+H96+H99+H102+H105+H18+H54+H81+H87</f>
        <v>773</v>
      </c>
      <c r="E117" s="21">
        <f>H108</f>
        <v>773</v>
      </c>
    </row>
    <row r="118" spans="2:10" ht="19.5" customHeight="1" x14ac:dyDescent="0.25">
      <c r="B118" s="35" t="s">
        <v>48</v>
      </c>
      <c r="C118" s="36">
        <f t="shared" si="1"/>
        <v>7215</v>
      </c>
      <c r="D118" s="36">
        <f>I6+I9+I12+I15+I21+I24+I27+I30+I33+I36+I39+I42+I45+I48+I57+I51+I60+I63+I66+I69+I72+I75+I78+I84+I90+I93+I96+I99+I102+I105+I18+I54+I81+I87</f>
        <v>6582</v>
      </c>
      <c r="E118" s="36">
        <f>I108</f>
        <v>13797</v>
      </c>
    </row>
    <row r="119" spans="2:10" ht="15.75" customHeight="1" x14ac:dyDescent="0.25">
      <c r="B119" s="48" t="s">
        <v>67</v>
      </c>
      <c r="C119" s="48"/>
      <c r="D119" s="48"/>
      <c r="E119" s="48"/>
      <c r="F119" s="48"/>
      <c r="G119" s="48"/>
      <c r="H119" s="48"/>
      <c r="I119" s="48"/>
      <c r="J119" s="48"/>
    </row>
    <row r="120" spans="2:10" x14ac:dyDescent="0.25">
      <c r="E120" s="22"/>
    </row>
  </sheetData>
  <mergeCells count="37">
    <mergeCell ref="A11:A13"/>
    <mergeCell ref="A3:A4"/>
    <mergeCell ref="B3:B4"/>
    <mergeCell ref="C3:I3"/>
    <mergeCell ref="A5:A7"/>
    <mergeCell ref="A8:A10"/>
    <mergeCell ref="A47:A49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83:A85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104:A106"/>
    <mergeCell ref="A86:A88"/>
    <mergeCell ref="A89:A91"/>
    <mergeCell ref="A92:A94"/>
    <mergeCell ref="A95:A97"/>
    <mergeCell ref="A98:A100"/>
    <mergeCell ref="A101:A103"/>
  </mergeCells>
  <pageMargins left="0.31496062992125984" right="0.31496062992125984" top="0.55118110236220474" bottom="0.35433070866141736" header="0.31496062992125984" footer="0.31496062992125984"/>
  <pageSetup paperSize="9" scale="43" orientation="portrait" r:id="rId1"/>
  <headerFooter>
    <oddHeader>&amp;LGDAŃSK W LICZBACH / RYNEK PRACY
&amp;F&amp;R&amp;D</oddHeader>
    <oddFooter>&amp;L&amp;"-,Kursywa"&amp;8Opracowanie: Referat Badań i Analiz Społeczno-Gospodarczych, WPG, UMG.&amp;R&amp;"-,Kursywa"&amp;8www.gdansk.pl/gdanskwliczbach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120"/>
  <sheetViews>
    <sheetView showGridLines="0" zoomScaleNormal="100" workbookViewId="0"/>
  </sheetViews>
  <sheetFormatPr defaultRowHeight="15.75" x14ac:dyDescent="0.25"/>
  <cols>
    <col min="1" max="1" width="35.42578125" style="15" customWidth="1"/>
    <col min="2" max="2" width="20.7109375" style="15" customWidth="1"/>
    <col min="3" max="8" width="12.7109375" style="15" customWidth="1"/>
    <col min="9" max="9" width="15.140625" style="15" customWidth="1"/>
    <col min="10" max="13" width="12.7109375" style="15" customWidth="1"/>
    <col min="14" max="16384" width="9.140625" style="15"/>
  </cols>
  <sheetData>
    <row r="1" spans="1:12" ht="30" customHeight="1" x14ac:dyDescent="0.25"/>
    <row r="2" spans="1:12" x14ac:dyDescent="0.25">
      <c r="A2" s="26" t="s">
        <v>46</v>
      </c>
      <c r="B2" s="26"/>
      <c r="C2" s="26"/>
      <c r="D2" s="26"/>
      <c r="E2" s="26"/>
      <c r="F2" s="26"/>
      <c r="G2" s="26"/>
      <c r="H2" s="26"/>
      <c r="I2" s="26"/>
    </row>
    <row r="3" spans="1:12" x14ac:dyDescent="0.25">
      <c r="A3" s="45" t="s">
        <v>43</v>
      </c>
      <c r="B3" s="47" t="s">
        <v>55</v>
      </c>
      <c r="C3" s="45" t="s">
        <v>1</v>
      </c>
      <c r="D3" s="45"/>
      <c r="E3" s="45"/>
      <c r="F3" s="45"/>
      <c r="G3" s="45"/>
      <c r="H3" s="45"/>
      <c r="I3" s="45"/>
    </row>
    <row r="4" spans="1:12" ht="30" customHeight="1" x14ac:dyDescent="0.25">
      <c r="A4" s="46"/>
      <c r="B4" s="46"/>
      <c r="C4" s="39" t="s">
        <v>36</v>
      </c>
      <c r="D4" s="39" t="s">
        <v>37</v>
      </c>
      <c r="E4" s="39" t="s">
        <v>38</v>
      </c>
      <c r="F4" s="39" t="s">
        <v>39</v>
      </c>
      <c r="G4" s="39" t="s">
        <v>40</v>
      </c>
      <c r="H4" s="43" t="s">
        <v>64</v>
      </c>
      <c r="I4" s="39" t="s">
        <v>48</v>
      </c>
    </row>
    <row r="5" spans="1:12" ht="15" customHeight="1" x14ac:dyDescent="0.25">
      <c r="A5" s="44" t="s">
        <v>0</v>
      </c>
      <c r="B5" s="27" t="s">
        <v>49</v>
      </c>
      <c r="C5" s="37">
        <v>10</v>
      </c>
      <c r="D5" s="37">
        <v>28</v>
      </c>
      <c r="E5" s="37">
        <v>17</v>
      </c>
      <c r="F5" s="37">
        <v>22</v>
      </c>
      <c r="G5" s="37">
        <v>14</v>
      </c>
      <c r="H5" s="30">
        <v>0</v>
      </c>
      <c r="I5" s="16">
        <f t="shared" ref="I5:I36" si="0">SUM(C5:H5)</f>
        <v>91</v>
      </c>
      <c r="J5" s="17"/>
      <c r="K5" s="17"/>
      <c r="L5" s="17"/>
    </row>
    <row r="6" spans="1:12" ht="15" customHeight="1" x14ac:dyDescent="0.25">
      <c r="A6" s="44"/>
      <c r="B6" s="27" t="s">
        <v>50</v>
      </c>
      <c r="C6" s="37">
        <v>5</v>
      </c>
      <c r="D6" s="37">
        <v>16</v>
      </c>
      <c r="E6" s="37">
        <v>6</v>
      </c>
      <c r="F6" s="37">
        <v>15</v>
      </c>
      <c r="G6" s="37">
        <v>14</v>
      </c>
      <c r="H6" s="37">
        <v>12</v>
      </c>
      <c r="I6" s="16">
        <f t="shared" si="0"/>
        <v>68</v>
      </c>
      <c r="J6" s="17"/>
      <c r="K6" s="17"/>
      <c r="L6" s="17"/>
    </row>
    <row r="7" spans="1:12" ht="15" customHeight="1" x14ac:dyDescent="0.25">
      <c r="A7" s="44"/>
      <c r="B7" s="28" t="s">
        <v>51</v>
      </c>
      <c r="C7" s="31">
        <f t="shared" ref="C7:H7" si="1">SUM(C5:C6)</f>
        <v>15</v>
      </c>
      <c r="D7" s="31">
        <f t="shared" si="1"/>
        <v>44</v>
      </c>
      <c r="E7" s="31">
        <f t="shared" si="1"/>
        <v>23</v>
      </c>
      <c r="F7" s="31">
        <f t="shared" si="1"/>
        <v>37</v>
      </c>
      <c r="G7" s="31">
        <f t="shared" si="1"/>
        <v>28</v>
      </c>
      <c r="H7" s="31">
        <f t="shared" si="1"/>
        <v>12</v>
      </c>
      <c r="I7" s="16">
        <f t="shared" si="0"/>
        <v>159</v>
      </c>
      <c r="J7" s="17"/>
      <c r="K7" s="17"/>
      <c r="L7" s="17"/>
    </row>
    <row r="8" spans="1:12" ht="15" customHeight="1" x14ac:dyDescent="0.25">
      <c r="A8" s="44" t="s">
        <v>3</v>
      </c>
      <c r="B8" s="27" t="s">
        <v>49</v>
      </c>
      <c r="C8" s="30">
        <v>13</v>
      </c>
      <c r="D8" s="30">
        <v>28</v>
      </c>
      <c r="E8" s="30">
        <v>27</v>
      </c>
      <c r="F8" s="30">
        <v>13</v>
      </c>
      <c r="G8" s="30">
        <v>12</v>
      </c>
      <c r="H8" s="30">
        <v>0</v>
      </c>
      <c r="I8" s="16">
        <f t="shared" si="0"/>
        <v>93</v>
      </c>
      <c r="J8" s="17"/>
      <c r="K8" s="17"/>
      <c r="L8" s="17"/>
    </row>
    <row r="9" spans="1:12" ht="15" customHeight="1" x14ac:dyDescent="0.25">
      <c r="A9" s="44"/>
      <c r="B9" s="27" t="s">
        <v>50</v>
      </c>
      <c r="C9" s="30">
        <v>10</v>
      </c>
      <c r="D9" s="30">
        <v>25</v>
      </c>
      <c r="E9" s="30">
        <v>15</v>
      </c>
      <c r="F9" s="30">
        <v>17</v>
      </c>
      <c r="G9" s="30">
        <v>10</v>
      </c>
      <c r="H9" s="30">
        <v>7</v>
      </c>
      <c r="I9" s="16">
        <f t="shared" si="0"/>
        <v>84</v>
      </c>
      <c r="J9" s="17"/>
      <c r="K9" s="17"/>
      <c r="L9" s="17"/>
    </row>
    <row r="10" spans="1:12" ht="15" customHeight="1" x14ac:dyDescent="0.25">
      <c r="A10" s="44"/>
      <c r="B10" s="28" t="s">
        <v>51</v>
      </c>
      <c r="C10" s="31">
        <f t="shared" ref="C10:H10" si="2">SUM(C8:C9)</f>
        <v>23</v>
      </c>
      <c r="D10" s="31">
        <f t="shared" si="2"/>
        <v>53</v>
      </c>
      <c r="E10" s="31">
        <f t="shared" si="2"/>
        <v>42</v>
      </c>
      <c r="F10" s="31">
        <f t="shared" si="2"/>
        <v>30</v>
      </c>
      <c r="G10" s="31">
        <f t="shared" si="2"/>
        <v>22</v>
      </c>
      <c r="H10" s="31">
        <f t="shared" si="2"/>
        <v>7</v>
      </c>
      <c r="I10" s="16">
        <f t="shared" si="0"/>
        <v>177</v>
      </c>
      <c r="J10" s="17"/>
    </row>
    <row r="11" spans="1:12" ht="15" customHeight="1" x14ac:dyDescent="0.25">
      <c r="A11" s="44" t="s">
        <v>4</v>
      </c>
      <c r="B11" s="27" t="s">
        <v>49</v>
      </c>
      <c r="C11" s="37">
        <v>17</v>
      </c>
      <c r="D11" s="37">
        <v>73</v>
      </c>
      <c r="E11" s="37">
        <v>62</v>
      </c>
      <c r="F11" s="37">
        <v>48</v>
      </c>
      <c r="G11" s="37">
        <v>27</v>
      </c>
      <c r="H11" s="30">
        <v>0</v>
      </c>
      <c r="I11" s="16">
        <f t="shared" si="0"/>
        <v>227</v>
      </c>
      <c r="J11" s="17"/>
    </row>
    <row r="12" spans="1:12" ht="15" customHeight="1" x14ac:dyDescent="0.25">
      <c r="A12" s="44"/>
      <c r="B12" s="27" t="s">
        <v>50</v>
      </c>
      <c r="C12" s="37">
        <v>28</v>
      </c>
      <c r="D12" s="37">
        <v>38</v>
      </c>
      <c r="E12" s="37">
        <v>39</v>
      </c>
      <c r="F12" s="37">
        <v>49</v>
      </c>
      <c r="G12" s="37">
        <v>29</v>
      </c>
      <c r="H12" s="37">
        <v>11</v>
      </c>
      <c r="I12" s="16">
        <f t="shared" si="0"/>
        <v>194</v>
      </c>
      <c r="J12" s="17"/>
    </row>
    <row r="13" spans="1:12" ht="15" customHeight="1" x14ac:dyDescent="0.25">
      <c r="A13" s="44"/>
      <c r="B13" s="28" t="s">
        <v>51</v>
      </c>
      <c r="C13" s="31">
        <f t="shared" ref="C13:H13" si="3">SUM(C11:C12)</f>
        <v>45</v>
      </c>
      <c r="D13" s="31">
        <f t="shared" si="3"/>
        <v>111</v>
      </c>
      <c r="E13" s="31">
        <f t="shared" si="3"/>
        <v>101</v>
      </c>
      <c r="F13" s="31">
        <f t="shared" si="3"/>
        <v>97</v>
      </c>
      <c r="G13" s="31">
        <f t="shared" si="3"/>
        <v>56</v>
      </c>
      <c r="H13" s="31">
        <f t="shared" si="3"/>
        <v>11</v>
      </c>
      <c r="I13" s="16">
        <f t="shared" si="0"/>
        <v>421</v>
      </c>
      <c r="J13" s="17"/>
    </row>
    <row r="14" spans="1:12" ht="15" customHeight="1" x14ac:dyDescent="0.25">
      <c r="A14" s="44" t="s">
        <v>5</v>
      </c>
      <c r="B14" s="27" t="s">
        <v>49</v>
      </c>
      <c r="C14" s="37">
        <v>64</v>
      </c>
      <c r="D14" s="37">
        <v>335</v>
      </c>
      <c r="E14" s="37">
        <v>199</v>
      </c>
      <c r="F14" s="37">
        <v>103</v>
      </c>
      <c r="G14" s="37">
        <v>125</v>
      </c>
      <c r="H14" s="30">
        <v>0</v>
      </c>
      <c r="I14" s="16">
        <f t="shared" si="0"/>
        <v>826</v>
      </c>
      <c r="J14" s="17"/>
    </row>
    <row r="15" spans="1:12" ht="15" customHeight="1" x14ac:dyDescent="0.25">
      <c r="A15" s="44"/>
      <c r="B15" s="27" t="s">
        <v>50</v>
      </c>
      <c r="C15" s="37">
        <v>44</v>
      </c>
      <c r="D15" s="37">
        <v>157</v>
      </c>
      <c r="E15" s="37">
        <v>93</v>
      </c>
      <c r="F15" s="37">
        <v>76</v>
      </c>
      <c r="G15" s="37">
        <v>76</v>
      </c>
      <c r="H15" s="37">
        <v>51</v>
      </c>
      <c r="I15" s="16">
        <f t="shared" si="0"/>
        <v>497</v>
      </c>
      <c r="J15" s="17"/>
    </row>
    <row r="16" spans="1:12" ht="15" customHeight="1" x14ac:dyDescent="0.25">
      <c r="A16" s="44"/>
      <c r="B16" s="28" t="s">
        <v>51</v>
      </c>
      <c r="C16" s="31">
        <f t="shared" ref="C16:H16" si="4">SUM(C14:C15)</f>
        <v>108</v>
      </c>
      <c r="D16" s="31">
        <f t="shared" si="4"/>
        <v>492</v>
      </c>
      <c r="E16" s="31">
        <f t="shared" si="4"/>
        <v>292</v>
      </c>
      <c r="F16" s="31">
        <f t="shared" si="4"/>
        <v>179</v>
      </c>
      <c r="G16" s="31">
        <f t="shared" si="4"/>
        <v>201</v>
      </c>
      <c r="H16" s="31">
        <f t="shared" si="4"/>
        <v>51</v>
      </c>
      <c r="I16" s="16">
        <f t="shared" si="0"/>
        <v>1323</v>
      </c>
      <c r="J16" s="17"/>
    </row>
    <row r="17" spans="1:10" ht="15" customHeight="1" x14ac:dyDescent="0.25">
      <c r="A17" s="44" t="s">
        <v>6</v>
      </c>
      <c r="B17" s="27" t="s">
        <v>49</v>
      </c>
      <c r="C17" s="37">
        <v>11</v>
      </c>
      <c r="D17" s="37">
        <v>59</v>
      </c>
      <c r="E17" s="37">
        <v>27</v>
      </c>
      <c r="F17" s="37">
        <v>30</v>
      </c>
      <c r="G17" s="37">
        <v>10</v>
      </c>
      <c r="H17" s="30">
        <v>0</v>
      </c>
      <c r="I17" s="16">
        <f t="shared" si="0"/>
        <v>137</v>
      </c>
      <c r="J17" s="17"/>
    </row>
    <row r="18" spans="1:10" ht="15" customHeight="1" x14ac:dyDescent="0.25">
      <c r="A18" s="44"/>
      <c r="B18" s="27" t="s">
        <v>50</v>
      </c>
      <c r="C18" s="37">
        <v>10</v>
      </c>
      <c r="D18" s="37">
        <v>16</v>
      </c>
      <c r="E18" s="37">
        <v>22</v>
      </c>
      <c r="F18" s="37">
        <v>22</v>
      </c>
      <c r="G18" s="37">
        <v>10</v>
      </c>
      <c r="H18" s="37">
        <v>4</v>
      </c>
      <c r="I18" s="16">
        <f t="shared" si="0"/>
        <v>84</v>
      </c>
      <c r="J18" s="17"/>
    </row>
    <row r="19" spans="1:10" ht="15" customHeight="1" x14ac:dyDescent="0.25">
      <c r="A19" s="44"/>
      <c r="B19" s="28" t="s">
        <v>51</v>
      </c>
      <c r="C19" s="31">
        <f t="shared" ref="C19:H19" si="5">SUM(C17:C18)</f>
        <v>21</v>
      </c>
      <c r="D19" s="31">
        <f t="shared" si="5"/>
        <v>75</v>
      </c>
      <c r="E19" s="31">
        <f t="shared" si="5"/>
        <v>49</v>
      </c>
      <c r="F19" s="31">
        <f t="shared" si="5"/>
        <v>52</v>
      </c>
      <c r="G19" s="31">
        <f t="shared" si="5"/>
        <v>20</v>
      </c>
      <c r="H19" s="31">
        <f t="shared" si="5"/>
        <v>4</v>
      </c>
      <c r="I19" s="16">
        <f t="shared" si="0"/>
        <v>221</v>
      </c>
      <c r="J19" s="17"/>
    </row>
    <row r="20" spans="1:10" ht="15" customHeight="1" x14ac:dyDescent="0.25">
      <c r="A20" s="44" t="s">
        <v>7</v>
      </c>
      <c r="B20" s="27" t="s">
        <v>49</v>
      </c>
      <c r="C20" s="37">
        <v>14</v>
      </c>
      <c r="D20" s="37">
        <v>38</v>
      </c>
      <c r="E20" s="37">
        <v>23</v>
      </c>
      <c r="F20" s="37">
        <v>32</v>
      </c>
      <c r="G20" s="37">
        <v>17</v>
      </c>
      <c r="H20" s="30">
        <v>0</v>
      </c>
      <c r="I20" s="16">
        <f t="shared" si="0"/>
        <v>124</v>
      </c>
      <c r="J20" s="17"/>
    </row>
    <row r="21" spans="1:10" ht="15" customHeight="1" x14ac:dyDescent="0.25">
      <c r="A21" s="44"/>
      <c r="B21" s="27" t="s">
        <v>50</v>
      </c>
      <c r="C21" s="37">
        <v>12</v>
      </c>
      <c r="D21" s="37">
        <v>18</v>
      </c>
      <c r="E21" s="37">
        <v>12</v>
      </c>
      <c r="F21" s="37">
        <v>14</v>
      </c>
      <c r="G21" s="37">
        <v>8</v>
      </c>
      <c r="H21" s="37">
        <v>10</v>
      </c>
      <c r="I21" s="16">
        <f t="shared" si="0"/>
        <v>74</v>
      </c>
      <c r="J21" s="17"/>
    </row>
    <row r="22" spans="1:10" ht="15" customHeight="1" x14ac:dyDescent="0.25">
      <c r="A22" s="44"/>
      <c r="B22" s="28" t="s">
        <v>51</v>
      </c>
      <c r="C22" s="31">
        <f t="shared" ref="C22:H22" si="6">SUM(C20:C21)</f>
        <v>26</v>
      </c>
      <c r="D22" s="31">
        <f t="shared" si="6"/>
        <v>56</v>
      </c>
      <c r="E22" s="31">
        <f t="shared" si="6"/>
        <v>35</v>
      </c>
      <c r="F22" s="31">
        <f t="shared" si="6"/>
        <v>46</v>
      </c>
      <c r="G22" s="31">
        <f t="shared" si="6"/>
        <v>25</v>
      </c>
      <c r="H22" s="31">
        <f t="shared" si="6"/>
        <v>10</v>
      </c>
      <c r="I22" s="16">
        <f t="shared" si="0"/>
        <v>198</v>
      </c>
      <c r="J22" s="17"/>
    </row>
    <row r="23" spans="1:10" ht="15" customHeight="1" x14ac:dyDescent="0.25">
      <c r="A23" s="44" t="s">
        <v>8</v>
      </c>
      <c r="B23" s="27" t="s">
        <v>49</v>
      </c>
      <c r="C23" s="37">
        <v>8</v>
      </c>
      <c r="D23" s="37">
        <v>18</v>
      </c>
      <c r="E23" s="37">
        <v>12</v>
      </c>
      <c r="F23" s="37">
        <v>8</v>
      </c>
      <c r="G23" s="37">
        <v>10</v>
      </c>
      <c r="H23" s="30">
        <v>0</v>
      </c>
      <c r="I23" s="16">
        <f t="shared" si="0"/>
        <v>56</v>
      </c>
      <c r="J23" s="17"/>
    </row>
    <row r="24" spans="1:10" ht="15" customHeight="1" x14ac:dyDescent="0.25">
      <c r="A24" s="44"/>
      <c r="B24" s="27" t="s">
        <v>50</v>
      </c>
      <c r="C24" s="37">
        <v>2</v>
      </c>
      <c r="D24" s="37">
        <v>5</v>
      </c>
      <c r="E24" s="37">
        <v>7</v>
      </c>
      <c r="F24" s="37">
        <v>19</v>
      </c>
      <c r="G24" s="37">
        <v>12</v>
      </c>
      <c r="H24" s="37">
        <v>6</v>
      </c>
      <c r="I24" s="16">
        <f t="shared" si="0"/>
        <v>51</v>
      </c>
      <c r="J24" s="17"/>
    </row>
    <row r="25" spans="1:10" ht="15" customHeight="1" x14ac:dyDescent="0.25">
      <c r="A25" s="44"/>
      <c r="B25" s="28" t="s">
        <v>51</v>
      </c>
      <c r="C25" s="31">
        <f t="shared" ref="C25:H25" si="7">SUM(C23:C24)</f>
        <v>10</v>
      </c>
      <c r="D25" s="31">
        <f t="shared" si="7"/>
        <v>23</v>
      </c>
      <c r="E25" s="31">
        <f t="shared" si="7"/>
        <v>19</v>
      </c>
      <c r="F25" s="31">
        <f t="shared" si="7"/>
        <v>27</v>
      </c>
      <c r="G25" s="31">
        <f t="shared" si="7"/>
        <v>22</v>
      </c>
      <c r="H25" s="31">
        <f t="shared" si="7"/>
        <v>6</v>
      </c>
      <c r="I25" s="16">
        <f t="shared" si="0"/>
        <v>107</v>
      </c>
      <c r="J25" s="17"/>
    </row>
    <row r="26" spans="1:10" ht="15" customHeight="1" x14ac:dyDescent="0.25">
      <c r="A26" s="44" t="s">
        <v>9</v>
      </c>
      <c r="B26" s="27" t="s">
        <v>49</v>
      </c>
      <c r="C26" s="37">
        <v>10</v>
      </c>
      <c r="D26" s="37">
        <v>10</v>
      </c>
      <c r="E26" s="37">
        <v>7</v>
      </c>
      <c r="F26" s="37">
        <v>4</v>
      </c>
      <c r="G26" s="37">
        <v>3</v>
      </c>
      <c r="H26" s="30">
        <v>0</v>
      </c>
      <c r="I26" s="16">
        <f t="shared" si="0"/>
        <v>34</v>
      </c>
      <c r="J26" s="17"/>
    </row>
    <row r="27" spans="1:10" ht="15" customHeight="1" x14ac:dyDescent="0.25">
      <c r="A27" s="44"/>
      <c r="B27" s="27" t="s">
        <v>50</v>
      </c>
      <c r="C27" s="37">
        <v>5</v>
      </c>
      <c r="D27" s="37">
        <v>10</v>
      </c>
      <c r="E27" s="37">
        <v>10</v>
      </c>
      <c r="F27" s="37">
        <v>23</v>
      </c>
      <c r="G27" s="37">
        <v>7</v>
      </c>
      <c r="H27" s="37">
        <v>6</v>
      </c>
      <c r="I27" s="16">
        <f t="shared" si="0"/>
        <v>61</v>
      </c>
      <c r="J27" s="17"/>
    </row>
    <row r="28" spans="1:10" ht="15" customHeight="1" x14ac:dyDescent="0.25">
      <c r="A28" s="44"/>
      <c r="B28" s="28" t="s">
        <v>51</v>
      </c>
      <c r="C28" s="31">
        <f t="shared" ref="C28:H28" si="8">SUM(C26:C27)</f>
        <v>15</v>
      </c>
      <c r="D28" s="31">
        <f t="shared" si="8"/>
        <v>20</v>
      </c>
      <c r="E28" s="31">
        <f t="shared" si="8"/>
        <v>17</v>
      </c>
      <c r="F28" s="31">
        <f t="shared" si="8"/>
        <v>27</v>
      </c>
      <c r="G28" s="31">
        <f t="shared" si="8"/>
        <v>10</v>
      </c>
      <c r="H28" s="31">
        <f t="shared" si="8"/>
        <v>6</v>
      </c>
      <c r="I28" s="16">
        <f t="shared" si="0"/>
        <v>95</v>
      </c>
      <c r="J28" s="17"/>
    </row>
    <row r="29" spans="1:10" ht="15" customHeight="1" x14ac:dyDescent="0.25">
      <c r="A29" s="44" t="s">
        <v>10</v>
      </c>
      <c r="B29" s="27" t="s">
        <v>49</v>
      </c>
      <c r="C29" s="37">
        <v>11</v>
      </c>
      <c r="D29" s="37">
        <v>30</v>
      </c>
      <c r="E29" s="37">
        <v>10</v>
      </c>
      <c r="F29" s="37">
        <v>17</v>
      </c>
      <c r="G29" s="37">
        <v>11</v>
      </c>
      <c r="H29" s="30">
        <v>0</v>
      </c>
      <c r="I29" s="16">
        <f t="shared" si="0"/>
        <v>79</v>
      </c>
      <c r="J29" s="17"/>
    </row>
    <row r="30" spans="1:10" ht="15" customHeight="1" x14ac:dyDescent="0.25">
      <c r="A30" s="44"/>
      <c r="B30" s="27" t="s">
        <v>50</v>
      </c>
      <c r="C30" s="37">
        <v>9</v>
      </c>
      <c r="D30" s="37">
        <v>16</v>
      </c>
      <c r="E30" s="37">
        <v>14</v>
      </c>
      <c r="F30" s="37">
        <v>8</v>
      </c>
      <c r="G30" s="37">
        <v>6</v>
      </c>
      <c r="H30" s="37">
        <v>4</v>
      </c>
      <c r="I30" s="16">
        <f t="shared" si="0"/>
        <v>57</v>
      </c>
      <c r="J30" s="17"/>
    </row>
    <row r="31" spans="1:10" ht="15" customHeight="1" x14ac:dyDescent="0.25">
      <c r="A31" s="44"/>
      <c r="B31" s="28" t="s">
        <v>51</v>
      </c>
      <c r="C31" s="31">
        <f t="shared" ref="C31:H31" si="9">SUM(C29:C30)</f>
        <v>20</v>
      </c>
      <c r="D31" s="31">
        <f t="shared" si="9"/>
        <v>46</v>
      </c>
      <c r="E31" s="31">
        <f t="shared" si="9"/>
        <v>24</v>
      </c>
      <c r="F31" s="31">
        <f t="shared" si="9"/>
        <v>25</v>
      </c>
      <c r="G31" s="31">
        <f t="shared" si="9"/>
        <v>17</v>
      </c>
      <c r="H31" s="31">
        <f t="shared" si="9"/>
        <v>4</v>
      </c>
      <c r="I31" s="16">
        <f t="shared" si="0"/>
        <v>136</v>
      </c>
      <c r="J31" s="17"/>
    </row>
    <row r="32" spans="1:10" ht="15" customHeight="1" x14ac:dyDescent="0.25">
      <c r="A32" s="44" t="s">
        <v>11</v>
      </c>
      <c r="B32" s="27" t="s">
        <v>49</v>
      </c>
      <c r="C32" s="37">
        <v>7</v>
      </c>
      <c r="D32" s="37">
        <v>18</v>
      </c>
      <c r="E32" s="37">
        <v>13</v>
      </c>
      <c r="F32" s="37">
        <v>9</v>
      </c>
      <c r="G32" s="37">
        <v>8</v>
      </c>
      <c r="H32" s="30">
        <v>0</v>
      </c>
      <c r="I32" s="16">
        <f t="shared" si="0"/>
        <v>55</v>
      </c>
      <c r="J32" s="17"/>
    </row>
    <row r="33" spans="1:10" ht="15" customHeight="1" x14ac:dyDescent="0.25">
      <c r="A33" s="44"/>
      <c r="B33" s="27" t="s">
        <v>50</v>
      </c>
      <c r="C33" s="37">
        <v>3</v>
      </c>
      <c r="D33" s="37">
        <v>7</v>
      </c>
      <c r="E33" s="37">
        <v>13</v>
      </c>
      <c r="F33" s="37">
        <v>12</v>
      </c>
      <c r="G33" s="37">
        <v>11</v>
      </c>
      <c r="H33" s="37">
        <v>6</v>
      </c>
      <c r="I33" s="16">
        <f t="shared" si="0"/>
        <v>52</v>
      </c>
      <c r="J33" s="17"/>
    </row>
    <row r="34" spans="1:10" ht="15" customHeight="1" x14ac:dyDescent="0.25">
      <c r="A34" s="44"/>
      <c r="B34" s="28" t="s">
        <v>51</v>
      </c>
      <c r="C34" s="31">
        <f t="shared" ref="C34:H34" si="10">SUM(C32:C33)</f>
        <v>10</v>
      </c>
      <c r="D34" s="31">
        <f t="shared" si="10"/>
        <v>25</v>
      </c>
      <c r="E34" s="31">
        <f t="shared" si="10"/>
        <v>26</v>
      </c>
      <c r="F34" s="31">
        <f t="shared" si="10"/>
        <v>21</v>
      </c>
      <c r="G34" s="31">
        <f t="shared" si="10"/>
        <v>19</v>
      </c>
      <c r="H34" s="31">
        <f t="shared" si="10"/>
        <v>6</v>
      </c>
      <c r="I34" s="16">
        <f t="shared" si="0"/>
        <v>107</v>
      </c>
      <c r="J34" s="17"/>
    </row>
    <row r="35" spans="1:10" ht="15" customHeight="1" x14ac:dyDescent="0.25">
      <c r="A35" s="44" t="s">
        <v>12</v>
      </c>
      <c r="B35" s="27" t="s">
        <v>49</v>
      </c>
      <c r="C35" s="37">
        <v>29</v>
      </c>
      <c r="D35" s="37">
        <v>67</v>
      </c>
      <c r="E35" s="37">
        <v>53</v>
      </c>
      <c r="F35" s="37">
        <v>35</v>
      </c>
      <c r="G35" s="37">
        <v>26</v>
      </c>
      <c r="H35" s="30">
        <v>0</v>
      </c>
      <c r="I35" s="16">
        <f t="shared" si="0"/>
        <v>210</v>
      </c>
      <c r="J35" s="17"/>
    </row>
    <row r="36" spans="1:10" ht="15" customHeight="1" x14ac:dyDescent="0.25">
      <c r="A36" s="44"/>
      <c r="B36" s="27" t="s">
        <v>50</v>
      </c>
      <c r="C36" s="37">
        <v>19</v>
      </c>
      <c r="D36" s="37">
        <v>51</v>
      </c>
      <c r="E36" s="37">
        <v>41</v>
      </c>
      <c r="F36" s="37">
        <v>34</v>
      </c>
      <c r="G36" s="37">
        <v>29</v>
      </c>
      <c r="H36" s="37">
        <v>23</v>
      </c>
      <c r="I36" s="16">
        <f t="shared" si="0"/>
        <v>197</v>
      </c>
      <c r="J36" s="17"/>
    </row>
    <row r="37" spans="1:10" ht="15" customHeight="1" x14ac:dyDescent="0.25">
      <c r="A37" s="44"/>
      <c r="B37" s="28" t="s">
        <v>51</v>
      </c>
      <c r="C37" s="31">
        <f t="shared" ref="C37:H37" si="11">SUM(C35:C36)</f>
        <v>48</v>
      </c>
      <c r="D37" s="31">
        <f t="shared" si="11"/>
        <v>118</v>
      </c>
      <c r="E37" s="31">
        <f t="shared" si="11"/>
        <v>94</v>
      </c>
      <c r="F37" s="31">
        <f t="shared" si="11"/>
        <v>69</v>
      </c>
      <c r="G37" s="31">
        <f t="shared" si="11"/>
        <v>55</v>
      </c>
      <c r="H37" s="31">
        <f t="shared" si="11"/>
        <v>23</v>
      </c>
      <c r="I37" s="16">
        <f t="shared" ref="I37:I68" si="12">SUM(C37:H37)</f>
        <v>407</v>
      </c>
      <c r="J37" s="17"/>
    </row>
    <row r="38" spans="1:10" ht="15" customHeight="1" x14ac:dyDescent="0.25">
      <c r="A38" s="44" t="s">
        <v>13</v>
      </c>
      <c r="B38" s="27" t="s">
        <v>49</v>
      </c>
      <c r="C38" s="37">
        <v>22</v>
      </c>
      <c r="D38" s="37">
        <v>73</v>
      </c>
      <c r="E38" s="37">
        <v>51</v>
      </c>
      <c r="F38" s="37">
        <v>63</v>
      </c>
      <c r="G38" s="37">
        <v>43</v>
      </c>
      <c r="H38" s="30">
        <v>0</v>
      </c>
      <c r="I38" s="16">
        <f t="shared" si="12"/>
        <v>252</v>
      </c>
      <c r="J38" s="17"/>
    </row>
    <row r="39" spans="1:10" ht="15" customHeight="1" x14ac:dyDescent="0.25">
      <c r="A39" s="44"/>
      <c r="B39" s="27" t="s">
        <v>50</v>
      </c>
      <c r="C39" s="37">
        <v>17</v>
      </c>
      <c r="D39" s="37">
        <v>47</v>
      </c>
      <c r="E39" s="37">
        <v>38</v>
      </c>
      <c r="F39" s="37">
        <v>55</v>
      </c>
      <c r="G39" s="37">
        <v>46</v>
      </c>
      <c r="H39" s="37">
        <v>24</v>
      </c>
      <c r="I39" s="16">
        <f t="shared" si="12"/>
        <v>227</v>
      </c>
      <c r="J39" s="17"/>
    </row>
    <row r="40" spans="1:10" ht="15" customHeight="1" x14ac:dyDescent="0.25">
      <c r="A40" s="44"/>
      <c r="B40" s="28" t="s">
        <v>51</v>
      </c>
      <c r="C40" s="31">
        <f t="shared" ref="C40:H40" si="13">SUM(C38:C39)</f>
        <v>39</v>
      </c>
      <c r="D40" s="31">
        <f t="shared" si="13"/>
        <v>120</v>
      </c>
      <c r="E40" s="31">
        <f t="shared" si="13"/>
        <v>89</v>
      </c>
      <c r="F40" s="31">
        <f t="shared" si="13"/>
        <v>118</v>
      </c>
      <c r="G40" s="31">
        <f t="shared" si="13"/>
        <v>89</v>
      </c>
      <c r="H40" s="31">
        <f t="shared" si="13"/>
        <v>24</v>
      </c>
      <c r="I40" s="16">
        <f t="shared" si="12"/>
        <v>479</v>
      </c>
      <c r="J40" s="17"/>
    </row>
    <row r="41" spans="1:10" ht="15" customHeight="1" x14ac:dyDescent="0.25">
      <c r="A41" s="44" t="s">
        <v>14</v>
      </c>
      <c r="B41" s="27" t="s">
        <v>49</v>
      </c>
      <c r="C41" s="37">
        <v>21</v>
      </c>
      <c r="D41" s="37">
        <v>27</v>
      </c>
      <c r="E41" s="37">
        <v>13</v>
      </c>
      <c r="F41" s="37">
        <v>18</v>
      </c>
      <c r="G41" s="37">
        <v>9</v>
      </c>
      <c r="H41" s="30">
        <v>0</v>
      </c>
      <c r="I41" s="16">
        <f t="shared" si="12"/>
        <v>88</v>
      </c>
      <c r="J41" s="17"/>
    </row>
    <row r="42" spans="1:10" ht="15" customHeight="1" x14ac:dyDescent="0.25">
      <c r="A42" s="44"/>
      <c r="B42" s="27" t="s">
        <v>50</v>
      </c>
      <c r="C42" s="37">
        <v>10</v>
      </c>
      <c r="D42" s="37">
        <v>19</v>
      </c>
      <c r="E42" s="37">
        <v>11</v>
      </c>
      <c r="F42" s="37">
        <v>7</v>
      </c>
      <c r="G42" s="37">
        <v>9</v>
      </c>
      <c r="H42" s="37">
        <v>8</v>
      </c>
      <c r="I42" s="16">
        <f t="shared" si="12"/>
        <v>64</v>
      </c>
      <c r="J42" s="17"/>
    </row>
    <row r="43" spans="1:10" ht="15" customHeight="1" x14ac:dyDescent="0.25">
      <c r="A43" s="44"/>
      <c r="B43" s="28" t="s">
        <v>51</v>
      </c>
      <c r="C43" s="31">
        <f t="shared" ref="C43:H43" si="14">SUM(C41:C42)</f>
        <v>31</v>
      </c>
      <c r="D43" s="31">
        <f t="shared" si="14"/>
        <v>46</v>
      </c>
      <c r="E43" s="31">
        <f t="shared" si="14"/>
        <v>24</v>
      </c>
      <c r="F43" s="31">
        <f t="shared" si="14"/>
        <v>25</v>
      </c>
      <c r="G43" s="31">
        <f t="shared" si="14"/>
        <v>18</v>
      </c>
      <c r="H43" s="31">
        <f t="shared" si="14"/>
        <v>8</v>
      </c>
      <c r="I43" s="16">
        <f t="shared" si="12"/>
        <v>152</v>
      </c>
      <c r="J43" s="17"/>
    </row>
    <row r="44" spans="1:10" ht="15" customHeight="1" x14ac:dyDescent="0.25">
      <c r="A44" s="44" t="s">
        <v>15</v>
      </c>
      <c r="B44" s="27" t="s">
        <v>49</v>
      </c>
      <c r="C44" s="37">
        <v>63</v>
      </c>
      <c r="D44" s="37">
        <v>131</v>
      </c>
      <c r="E44" s="37">
        <v>75</v>
      </c>
      <c r="F44" s="37">
        <v>73</v>
      </c>
      <c r="G44" s="37">
        <v>40</v>
      </c>
      <c r="H44" s="30">
        <v>0</v>
      </c>
      <c r="I44" s="16">
        <f t="shared" si="12"/>
        <v>382</v>
      </c>
      <c r="J44" s="17"/>
    </row>
    <row r="45" spans="1:10" ht="15" customHeight="1" x14ac:dyDescent="0.25">
      <c r="A45" s="44"/>
      <c r="B45" s="27" t="s">
        <v>50</v>
      </c>
      <c r="C45" s="37">
        <v>45</v>
      </c>
      <c r="D45" s="37">
        <v>81</v>
      </c>
      <c r="E45" s="37">
        <v>65</v>
      </c>
      <c r="F45" s="37">
        <v>96</v>
      </c>
      <c r="G45" s="37">
        <v>57</v>
      </c>
      <c r="H45" s="37">
        <v>46</v>
      </c>
      <c r="I45" s="16">
        <f t="shared" si="12"/>
        <v>390</v>
      </c>
      <c r="J45" s="17"/>
    </row>
    <row r="46" spans="1:10" ht="15" customHeight="1" x14ac:dyDescent="0.25">
      <c r="A46" s="44"/>
      <c r="B46" s="28" t="s">
        <v>51</v>
      </c>
      <c r="C46" s="31">
        <f t="shared" ref="C46:H46" si="15">SUM(C44:C45)</f>
        <v>108</v>
      </c>
      <c r="D46" s="31">
        <f t="shared" si="15"/>
        <v>212</v>
      </c>
      <c r="E46" s="31">
        <f t="shared" si="15"/>
        <v>140</v>
      </c>
      <c r="F46" s="31">
        <f t="shared" si="15"/>
        <v>169</v>
      </c>
      <c r="G46" s="31">
        <f t="shared" si="15"/>
        <v>97</v>
      </c>
      <c r="H46" s="31">
        <f t="shared" si="15"/>
        <v>46</v>
      </c>
      <c r="I46" s="16">
        <f t="shared" si="12"/>
        <v>772</v>
      </c>
      <c r="J46" s="17"/>
    </row>
    <row r="47" spans="1:10" ht="15" customHeight="1" x14ac:dyDescent="0.25">
      <c r="A47" s="44" t="s">
        <v>16</v>
      </c>
      <c r="B47" s="29" t="s">
        <v>49</v>
      </c>
      <c r="C47" s="37">
        <v>17</v>
      </c>
      <c r="D47" s="37">
        <v>55</v>
      </c>
      <c r="E47" s="37">
        <v>41</v>
      </c>
      <c r="F47" s="37">
        <v>34</v>
      </c>
      <c r="G47" s="37">
        <v>19</v>
      </c>
      <c r="H47" s="30">
        <v>0</v>
      </c>
      <c r="I47" s="16">
        <f t="shared" si="12"/>
        <v>166</v>
      </c>
      <c r="J47" s="17"/>
    </row>
    <row r="48" spans="1:10" ht="15" customHeight="1" x14ac:dyDescent="0.25">
      <c r="A48" s="44"/>
      <c r="B48" s="29" t="s">
        <v>50</v>
      </c>
      <c r="C48" s="37">
        <v>11</v>
      </c>
      <c r="D48" s="37">
        <v>24</v>
      </c>
      <c r="E48" s="37">
        <v>17</v>
      </c>
      <c r="F48" s="37">
        <v>20</v>
      </c>
      <c r="G48" s="37">
        <v>14</v>
      </c>
      <c r="H48" s="37">
        <v>11</v>
      </c>
      <c r="I48" s="16">
        <f t="shared" si="12"/>
        <v>97</v>
      </c>
      <c r="J48" s="17"/>
    </row>
    <row r="49" spans="1:10" ht="15" customHeight="1" x14ac:dyDescent="0.25">
      <c r="A49" s="44"/>
      <c r="B49" s="28" t="s">
        <v>51</v>
      </c>
      <c r="C49" s="31">
        <f t="shared" ref="C49:H49" si="16">SUM(C47:C48)</f>
        <v>28</v>
      </c>
      <c r="D49" s="31">
        <f t="shared" si="16"/>
        <v>79</v>
      </c>
      <c r="E49" s="31">
        <f t="shared" si="16"/>
        <v>58</v>
      </c>
      <c r="F49" s="31">
        <f t="shared" si="16"/>
        <v>54</v>
      </c>
      <c r="G49" s="31">
        <f t="shared" si="16"/>
        <v>33</v>
      </c>
      <c r="H49" s="31">
        <f t="shared" si="16"/>
        <v>11</v>
      </c>
      <c r="I49" s="16">
        <f t="shared" si="12"/>
        <v>263</v>
      </c>
      <c r="J49" s="17"/>
    </row>
    <row r="50" spans="1:10" ht="15" customHeight="1" x14ac:dyDescent="0.25">
      <c r="A50" s="44" t="s">
        <v>17</v>
      </c>
      <c r="B50" s="29" t="s">
        <v>49</v>
      </c>
      <c r="C50" s="37">
        <v>40</v>
      </c>
      <c r="D50" s="37">
        <v>112</v>
      </c>
      <c r="E50" s="37">
        <v>88</v>
      </c>
      <c r="F50" s="37">
        <v>42</v>
      </c>
      <c r="G50" s="37">
        <v>38</v>
      </c>
      <c r="H50" s="30">
        <v>0</v>
      </c>
      <c r="I50" s="16">
        <f t="shared" si="12"/>
        <v>320</v>
      </c>
      <c r="J50" s="17"/>
    </row>
    <row r="51" spans="1:10" ht="15" customHeight="1" x14ac:dyDescent="0.25">
      <c r="A51" s="44"/>
      <c r="B51" s="29" t="s">
        <v>50</v>
      </c>
      <c r="C51" s="37">
        <v>21</v>
      </c>
      <c r="D51" s="37">
        <v>85</v>
      </c>
      <c r="E51" s="37">
        <v>61</v>
      </c>
      <c r="F51" s="37">
        <v>28</v>
      </c>
      <c r="G51" s="37">
        <v>25</v>
      </c>
      <c r="H51" s="37">
        <v>31</v>
      </c>
      <c r="I51" s="16">
        <f t="shared" si="12"/>
        <v>251</v>
      </c>
      <c r="J51" s="17"/>
    </row>
    <row r="52" spans="1:10" ht="15" customHeight="1" x14ac:dyDescent="0.25">
      <c r="A52" s="44"/>
      <c r="B52" s="28" t="s">
        <v>51</v>
      </c>
      <c r="C52" s="31">
        <f t="shared" ref="C52:H52" si="17">SUM(C50:C51)</f>
        <v>61</v>
      </c>
      <c r="D52" s="31">
        <f t="shared" si="17"/>
        <v>197</v>
      </c>
      <c r="E52" s="31">
        <f t="shared" si="17"/>
        <v>149</v>
      </c>
      <c r="F52" s="31">
        <f t="shared" si="17"/>
        <v>70</v>
      </c>
      <c r="G52" s="31">
        <f t="shared" si="17"/>
        <v>63</v>
      </c>
      <c r="H52" s="31">
        <f t="shared" si="17"/>
        <v>31</v>
      </c>
      <c r="I52" s="16">
        <f t="shared" si="12"/>
        <v>571</v>
      </c>
      <c r="J52" s="17"/>
    </row>
    <row r="53" spans="1:10" ht="15" customHeight="1" x14ac:dyDescent="0.25">
      <c r="A53" s="44" t="s">
        <v>18</v>
      </c>
      <c r="B53" s="29" t="s">
        <v>49</v>
      </c>
      <c r="C53" s="37">
        <v>15</v>
      </c>
      <c r="D53" s="37">
        <v>27</v>
      </c>
      <c r="E53" s="37">
        <v>22</v>
      </c>
      <c r="F53" s="37">
        <v>28</v>
      </c>
      <c r="G53" s="37">
        <v>16</v>
      </c>
      <c r="H53" s="30">
        <v>0</v>
      </c>
      <c r="I53" s="16">
        <f t="shared" si="12"/>
        <v>108</v>
      </c>
      <c r="J53" s="17"/>
    </row>
    <row r="54" spans="1:10" ht="15" customHeight="1" x14ac:dyDescent="0.25">
      <c r="A54" s="44"/>
      <c r="B54" s="29" t="s">
        <v>50</v>
      </c>
      <c r="C54" s="37">
        <v>8</v>
      </c>
      <c r="D54" s="37">
        <v>15</v>
      </c>
      <c r="E54" s="37">
        <v>18</v>
      </c>
      <c r="F54" s="37">
        <v>17</v>
      </c>
      <c r="G54" s="37">
        <v>15</v>
      </c>
      <c r="H54" s="37">
        <v>6</v>
      </c>
      <c r="I54" s="16">
        <f t="shared" si="12"/>
        <v>79</v>
      </c>
      <c r="J54" s="17"/>
    </row>
    <row r="55" spans="1:10" ht="15" customHeight="1" x14ac:dyDescent="0.25">
      <c r="A55" s="44"/>
      <c r="B55" s="28" t="s">
        <v>51</v>
      </c>
      <c r="C55" s="31">
        <f t="shared" ref="C55:H55" si="18">SUM(C53:C54)</f>
        <v>23</v>
      </c>
      <c r="D55" s="31">
        <f t="shared" si="18"/>
        <v>42</v>
      </c>
      <c r="E55" s="31">
        <f t="shared" si="18"/>
        <v>40</v>
      </c>
      <c r="F55" s="31">
        <f t="shared" si="18"/>
        <v>45</v>
      </c>
      <c r="G55" s="31">
        <f t="shared" si="18"/>
        <v>31</v>
      </c>
      <c r="H55" s="31">
        <f t="shared" si="18"/>
        <v>6</v>
      </c>
      <c r="I55" s="16">
        <f t="shared" si="12"/>
        <v>187</v>
      </c>
      <c r="J55" s="17"/>
    </row>
    <row r="56" spans="1:10" ht="15" customHeight="1" x14ac:dyDescent="0.25">
      <c r="A56" s="44" t="s">
        <v>19</v>
      </c>
      <c r="B56" s="29" t="s">
        <v>49</v>
      </c>
      <c r="C56" s="37">
        <v>14</v>
      </c>
      <c r="D56" s="37">
        <v>51</v>
      </c>
      <c r="E56" s="37">
        <v>39</v>
      </c>
      <c r="F56" s="37">
        <v>55</v>
      </c>
      <c r="G56" s="37">
        <v>25</v>
      </c>
      <c r="H56" s="30">
        <v>0</v>
      </c>
      <c r="I56" s="16">
        <f t="shared" si="12"/>
        <v>184</v>
      </c>
      <c r="J56" s="17"/>
    </row>
    <row r="57" spans="1:10" ht="15" customHeight="1" x14ac:dyDescent="0.25">
      <c r="A57" s="44"/>
      <c r="B57" s="29" t="s">
        <v>50</v>
      </c>
      <c r="C57" s="37">
        <v>11</v>
      </c>
      <c r="D57" s="37">
        <v>41</v>
      </c>
      <c r="E57" s="37">
        <v>41</v>
      </c>
      <c r="F57" s="37">
        <v>49</v>
      </c>
      <c r="G57" s="37">
        <v>23</v>
      </c>
      <c r="H57" s="37">
        <v>12</v>
      </c>
      <c r="I57" s="16">
        <f t="shared" si="12"/>
        <v>177</v>
      </c>
      <c r="J57" s="17"/>
    </row>
    <row r="58" spans="1:10" ht="15" customHeight="1" x14ac:dyDescent="0.25">
      <c r="A58" s="44"/>
      <c r="B58" s="28" t="s">
        <v>51</v>
      </c>
      <c r="C58" s="31">
        <f t="shared" ref="C58:H58" si="19">SUM(C56:C57)</f>
        <v>25</v>
      </c>
      <c r="D58" s="31">
        <f t="shared" si="19"/>
        <v>92</v>
      </c>
      <c r="E58" s="31">
        <f t="shared" si="19"/>
        <v>80</v>
      </c>
      <c r="F58" s="31">
        <f t="shared" si="19"/>
        <v>104</v>
      </c>
      <c r="G58" s="31">
        <f t="shared" si="19"/>
        <v>48</v>
      </c>
      <c r="H58" s="31">
        <f t="shared" si="19"/>
        <v>12</v>
      </c>
      <c r="I58" s="16">
        <f t="shared" si="12"/>
        <v>361</v>
      </c>
      <c r="J58" s="17"/>
    </row>
    <row r="59" spans="1:10" ht="15" customHeight="1" x14ac:dyDescent="0.25">
      <c r="A59" s="44" t="s">
        <v>20</v>
      </c>
      <c r="B59" s="29" t="s">
        <v>49</v>
      </c>
      <c r="C59" s="37">
        <v>45</v>
      </c>
      <c r="D59" s="37">
        <v>109</v>
      </c>
      <c r="E59" s="37">
        <v>104</v>
      </c>
      <c r="F59" s="37">
        <v>77</v>
      </c>
      <c r="G59" s="37">
        <v>33</v>
      </c>
      <c r="H59" s="30">
        <v>0</v>
      </c>
      <c r="I59" s="16">
        <f t="shared" si="12"/>
        <v>368</v>
      </c>
      <c r="J59" s="17"/>
    </row>
    <row r="60" spans="1:10" ht="15" customHeight="1" x14ac:dyDescent="0.25">
      <c r="A60" s="44"/>
      <c r="B60" s="29" t="s">
        <v>50</v>
      </c>
      <c r="C60" s="37">
        <v>27</v>
      </c>
      <c r="D60" s="37">
        <v>76</v>
      </c>
      <c r="E60" s="37">
        <v>88</v>
      </c>
      <c r="F60" s="37">
        <v>103</v>
      </c>
      <c r="G60" s="37">
        <v>33</v>
      </c>
      <c r="H60" s="37">
        <v>27</v>
      </c>
      <c r="I60" s="16">
        <f t="shared" si="12"/>
        <v>354</v>
      </c>
      <c r="J60" s="17"/>
    </row>
    <row r="61" spans="1:10" ht="15" customHeight="1" x14ac:dyDescent="0.25">
      <c r="A61" s="44"/>
      <c r="B61" s="28" t="s">
        <v>51</v>
      </c>
      <c r="C61" s="31">
        <f t="shared" ref="C61:H61" si="20">SUM(C59:C60)</f>
        <v>72</v>
      </c>
      <c r="D61" s="31">
        <f t="shared" si="20"/>
        <v>185</v>
      </c>
      <c r="E61" s="31">
        <f t="shared" si="20"/>
        <v>192</v>
      </c>
      <c r="F61" s="31">
        <f t="shared" si="20"/>
        <v>180</v>
      </c>
      <c r="G61" s="31">
        <f t="shared" si="20"/>
        <v>66</v>
      </c>
      <c r="H61" s="31">
        <f t="shared" si="20"/>
        <v>27</v>
      </c>
      <c r="I61" s="16">
        <f t="shared" si="12"/>
        <v>722</v>
      </c>
      <c r="J61" s="17"/>
    </row>
    <row r="62" spans="1:10" ht="15" customHeight="1" x14ac:dyDescent="0.25">
      <c r="A62" s="44" t="s">
        <v>21</v>
      </c>
      <c r="B62" s="29" t="s">
        <v>49</v>
      </c>
      <c r="C62" s="37">
        <v>7</v>
      </c>
      <c r="D62" s="37">
        <v>16</v>
      </c>
      <c r="E62" s="37">
        <v>8</v>
      </c>
      <c r="F62" s="37">
        <v>7</v>
      </c>
      <c r="G62" s="37">
        <v>2</v>
      </c>
      <c r="H62" s="30">
        <v>0</v>
      </c>
      <c r="I62" s="16">
        <f t="shared" si="12"/>
        <v>40</v>
      </c>
      <c r="J62" s="17"/>
    </row>
    <row r="63" spans="1:10" ht="15" customHeight="1" x14ac:dyDescent="0.25">
      <c r="A63" s="44"/>
      <c r="B63" s="29" t="s">
        <v>50</v>
      </c>
      <c r="C63" s="37">
        <v>3</v>
      </c>
      <c r="D63" s="37">
        <v>13</v>
      </c>
      <c r="E63" s="37">
        <v>4</v>
      </c>
      <c r="F63" s="37">
        <v>9</v>
      </c>
      <c r="G63" s="37">
        <v>5</v>
      </c>
      <c r="H63" s="37">
        <v>3</v>
      </c>
      <c r="I63" s="16">
        <f t="shared" si="12"/>
        <v>37</v>
      </c>
      <c r="J63" s="17"/>
    </row>
    <row r="64" spans="1:10" ht="15" customHeight="1" x14ac:dyDescent="0.25">
      <c r="A64" s="44"/>
      <c r="B64" s="28" t="s">
        <v>51</v>
      </c>
      <c r="C64" s="31">
        <f t="shared" ref="C64:H64" si="21">SUM(C62:C63)</f>
        <v>10</v>
      </c>
      <c r="D64" s="31">
        <f t="shared" si="21"/>
        <v>29</v>
      </c>
      <c r="E64" s="31">
        <f t="shared" si="21"/>
        <v>12</v>
      </c>
      <c r="F64" s="31">
        <f t="shared" si="21"/>
        <v>16</v>
      </c>
      <c r="G64" s="31">
        <f t="shared" si="21"/>
        <v>7</v>
      </c>
      <c r="H64" s="31">
        <f t="shared" si="21"/>
        <v>3</v>
      </c>
      <c r="I64" s="16">
        <f t="shared" si="12"/>
        <v>77</v>
      </c>
      <c r="J64" s="17"/>
    </row>
    <row r="65" spans="1:10" ht="15" customHeight="1" x14ac:dyDescent="0.25">
      <c r="A65" s="44" t="s">
        <v>22</v>
      </c>
      <c r="B65" s="29" t="s">
        <v>49</v>
      </c>
      <c r="C65" s="37">
        <v>30</v>
      </c>
      <c r="D65" s="37">
        <v>92</v>
      </c>
      <c r="E65" s="37">
        <v>48</v>
      </c>
      <c r="F65" s="37">
        <v>55</v>
      </c>
      <c r="G65" s="37">
        <v>52</v>
      </c>
      <c r="H65" s="30">
        <v>0</v>
      </c>
      <c r="I65" s="16">
        <f t="shared" si="12"/>
        <v>277</v>
      </c>
      <c r="J65" s="17"/>
    </row>
    <row r="66" spans="1:10" ht="15" customHeight="1" x14ac:dyDescent="0.25">
      <c r="A66" s="44"/>
      <c r="B66" s="29" t="s">
        <v>50</v>
      </c>
      <c r="C66" s="37">
        <v>26</v>
      </c>
      <c r="D66" s="37">
        <v>61</v>
      </c>
      <c r="E66" s="37">
        <v>51</v>
      </c>
      <c r="F66" s="37">
        <v>50</v>
      </c>
      <c r="G66" s="37">
        <v>38</v>
      </c>
      <c r="H66" s="37">
        <v>32</v>
      </c>
      <c r="I66" s="16">
        <f t="shared" si="12"/>
        <v>258</v>
      </c>
      <c r="J66" s="17"/>
    </row>
    <row r="67" spans="1:10" ht="15" customHeight="1" x14ac:dyDescent="0.25">
      <c r="A67" s="44"/>
      <c r="B67" s="28" t="s">
        <v>51</v>
      </c>
      <c r="C67" s="31">
        <f t="shared" ref="C67:H67" si="22">SUM(C65:C66)</f>
        <v>56</v>
      </c>
      <c r="D67" s="31">
        <f t="shared" si="22"/>
        <v>153</v>
      </c>
      <c r="E67" s="31">
        <f t="shared" si="22"/>
        <v>99</v>
      </c>
      <c r="F67" s="31">
        <f t="shared" si="22"/>
        <v>105</v>
      </c>
      <c r="G67" s="31">
        <f t="shared" si="22"/>
        <v>90</v>
      </c>
      <c r="H67" s="31">
        <f t="shared" si="22"/>
        <v>32</v>
      </c>
      <c r="I67" s="16">
        <f t="shared" si="12"/>
        <v>535</v>
      </c>
      <c r="J67" s="17"/>
    </row>
    <row r="68" spans="1:10" ht="15" customHeight="1" x14ac:dyDescent="0.25">
      <c r="A68" s="44" t="s">
        <v>23</v>
      </c>
      <c r="B68" s="29" t="s">
        <v>49</v>
      </c>
      <c r="C68" s="37">
        <v>21</v>
      </c>
      <c r="D68" s="37">
        <v>77</v>
      </c>
      <c r="E68" s="37">
        <v>45</v>
      </c>
      <c r="F68" s="37">
        <v>58</v>
      </c>
      <c r="G68" s="37">
        <v>24</v>
      </c>
      <c r="H68" s="30">
        <v>0</v>
      </c>
      <c r="I68" s="16">
        <f t="shared" si="12"/>
        <v>225</v>
      </c>
      <c r="J68" s="17"/>
    </row>
    <row r="69" spans="1:10" ht="15" customHeight="1" x14ac:dyDescent="0.25">
      <c r="A69" s="44"/>
      <c r="B69" s="29" t="s">
        <v>50</v>
      </c>
      <c r="C69" s="37">
        <v>28</v>
      </c>
      <c r="D69" s="37">
        <v>43</v>
      </c>
      <c r="E69" s="37">
        <v>49</v>
      </c>
      <c r="F69" s="37">
        <v>50</v>
      </c>
      <c r="G69" s="37">
        <v>38</v>
      </c>
      <c r="H69" s="37">
        <v>12</v>
      </c>
      <c r="I69" s="16">
        <f>SUM(C69:H69)</f>
        <v>220</v>
      </c>
      <c r="J69" s="17"/>
    </row>
    <row r="70" spans="1:10" ht="15" customHeight="1" x14ac:dyDescent="0.25">
      <c r="A70" s="44"/>
      <c r="B70" s="28" t="s">
        <v>51</v>
      </c>
      <c r="C70" s="31">
        <f t="shared" ref="C70:H70" si="23">SUM(C68:C69)</f>
        <v>49</v>
      </c>
      <c r="D70" s="31">
        <f t="shared" si="23"/>
        <v>120</v>
      </c>
      <c r="E70" s="31">
        <f t="shared" si="23"/>
        <v>94</v>
      </c>
      <c r="F70" s="31">
        <f t="shared" si="23"/>
        <v>108</v>
      </c>
      <c r="G70" s="31">
        <f t="shared" si="23"/>
        <v>62</v>
      </c>
      <c r="H70" s="31">
        <f t="shared" si="23"/>
        <v>12</v>
      </c>
      <c r="I70" s="16">
        <f t="shared" ref="I70:I106" si="24">SUM(C70:H70)</f>
        <v>445</v>
      </c>
      <c r="J70" s="17"/>
    </row>
    <row r="71" spans="1:10" ht="15" customHeight="1" x14ac:dyDescent="0.25">
      <c r="A71" s="44" t="s">
        <v>24</v>
      </c>
      <c r="B71" s="29" t="s">
        <v>49</v>
      </c>
      <c r="C71" s="37">
        <v>8</v>
      </c>
      <c r="D71" s="37">
        <v>26</v>
      </c>
      <c r="E71" s="37">
        <v>14</v>
      </c>
      <c r="F71" s="37">
        <v>14</v>
      </c>
      <c r="G71" s="37">
        <v>11</v>
      </c>
      <c r="H71" s="30">
        <v>0</v>
      </c>
      <c r="I71" s="16">
        <f t="shared" si="24"/>
        <v>73</v>
      </c>
      <c r="J71" s="17"/>
    </row>
    <row r="72" spans="1:10" ht="15" customHeight="1" x14ac:dyDescent="0.25">
      <c r="A72" s="44"/>
      <c r="B72" s="29" t="s">
        <v>50</v>
      </c>
      <c r="C72" s="37">
        <v>5</v>
      </c>
      <c r="D72" s="37">
        <v>15</v>
      </c>
      <c r="E72" s="37">
        <v>16</v>
      </c>
      <c r="F72" s="37">
        <v>18</v>
      </c>
      <c r="G72" s="37">
        <v>14</v>
      </c>
      <c r="H72" s="37">
        <v>10</v>
      </c>
      <c r="I72" s="16">
        <f t="shared" si="24"/>
        <v>78</v>
      </c>
      <c r="J72" s="17"/>
    </row>
    <row r="73" spans="1:10" ht="15" customHeight="1" x14ac:dyDescent="0.25">
      <c r="A73" s="44"/>
      <c r="B73" s="28" t="s">
        <v>51</v>
      </c>
      <c r="C73" s="31">
        <f t="shared" ref="C73:H73" si="25">SUM(C71:C72)</f>
        <v>13</v>
      </c>
      <c r="D73" s="31">
        <f t="shared" si="25"/>
        <v>41</v>
      </c>
      <c r="E73" s="31">
        <f t="shared" si="25"/>
        <v>30</v>
      </c>
      <c r="F73" s="31">
        <f t="shared" si="25"/>
        <v>32</v>
      </c>
      <c r="G73" s="31">
        <f t="shared" si="25"/>
        <v>25</v>
      </c>
      <c r="H73" s="31">
        <f t="shared" si="25"/>
        <v>10</v>
      </c>
      <c r="I73" s="16">
        <f t="shared" si="24"/>
        <v>151</v>
      </c>
      <c r="J73" s="17"/>
    </row>
    <row r="74" spans="1:10" ht="15" customHeight="1" x14ac:dyDescent="0.25">
      <c r="A74" s="44" t="s">
        <v>25</v>
      </c>
      <c r="B74" s="29" t="s">
        <v>49</v>
      </c>
      <c r="C74" s="37">
        <v>17</v>
      </c>
      <c r="D74" s="37">
        <v>53</v>
      </c>
      <c r="E74" s="37">
        <v>36</v>
      </c>
      <c r="F74" s="37">
        <v>32</v>
      </c>
      <c r="G74" s="37">
        <v>17</v>
      </c>
      <c r="H74" s="30">
        <v>0</v>
      </c>
      <c r="I74" s="16">
        <f t="shared" si="24"/>
        <v>155</v>
      </c>
      <c r="J74" s="17"/>
    </row>
    <row r="75" spans="1:10" ht="15" customHeight="1" x14ac:dyDescent="0.25">
      <c r="A75" s="44"/>
      <c r="B75" s="29" t="s">
        <v>50</v>
      </c>
      <c r="C75" s="37">
        <v>25</v>
      </c>
      <c r="D75" s="37">
        <v>39</v>
      </c>
      <c r="E75" s="37">
        <v>29</v>
      </c>
      <c r="F75" s="37">
        <v>22</v>
      </c>
      <c r="G75" s="37">
        <v>12</v>
      </c>
      <c r="H75" s="37">
        <v>13</v>
      </c>
      <c r="I75" s="16">
        <f t="shared" si="24"/>
        <v>140</v>
      </c>
      <c r="J75" s="17"/>
    </row>
    <row r="76" spans="1:10" ht="15" customHeight="1" x14ac:dyDescent="0.25">
      <c r="A76" s="44"/>
      <c r="B76" s="28" t="s">
        <v>51</v>
      </c>
      <c r="C76" s="31">
        <f t="shared" ref="C76:H76" si="26">SUM(C74:C75)</f>
        <v>42</v>
      </c>
      <c r="D76" s="31">
        <f t="shared" si="26"/>
        <v>92</v>
      </c>
      <c r="E76" s="31">
        <f t="shared" si="26"/>
        <v>65</v>
      </c>
      <c r="F76" s="31">
        <f t="shared" si="26"/>
        <v>54</v>
      </c>
      <c r="G76" s="31">
        <f t="shared" si="26"/>
        <v>29</v>
      </c>
      <c r="H76" s="31">
        <f t="shared" si="26"/>
        <v>13</v>
      </c>
      <c r="I76" s="16">
        <f t="shared" si="24"/>
        <v>295</v>
      </c>
      <c r="J76" s="17"/>
    </row>
    <row r="77" spans="1:10" ht="15" customHeight="1" x14ac:dyDescent="0.25">
      <c r="A77" s="44" t="s">
        <v>26</v>
      </c>
      <c r="B77" s="29" t="s">
        <v>49</v>
      </c>
      <c r="C77" s="37">
        <v>78</v>
      </c>
      <c r="D77" s="37">
        <v>182</v>
      </c>
      <c r="E77" s="37">
        <v>151</v>
      </c>
      <c r="F77" s="37">
        <v>130</v>
      </c>
      <c r="G77" s="37">
        <v>83</v>
      </c>
      <c r="H77" s="30">
        <v>0</v>
      </c>
      <c r="I77" s="16">
        <f t="shared" si="24"/>
        <v>624</v>
      </c>
      <c r="J77" s="17"/>
    </row>
    <row r="78" spans="1:10" ht="15" customHeight="1" x14ac:dyDescent="0.25">
      <c r="A78" s="44"/>
      <c r="B78" s="29" t="s">
        <v>50</v>
      </c>
      <c r="C78" s="37">
        <v>59</v>
      </c>
      <c r="D78" s="37">
        <v>101</v>
      </c>
      <c r="E78" s="37">
        <v>115</v>
      </c>
      <c r="F78" s="37">
        <v>129</v>
      </c>
      <c r="G78" s="37">
        <v>113</v>
      </c>
      <c r="H78" s="37">
        <v>63</v>
      </c>
      <c r="I78" s="16">
        <f t="shared" si="24"/>
        <v>580</v>
      </c>
      <c r="J78" s="17"/>
    </row>
    <row r="79" spans="1:10" ht="15" customHeight="1" x14ac:dyDescent="0.25">
      <c r="A79" s="44"/>
      <c r="B79" s="28" t="s">
        <v>51</v>
      </c>
      <c r="C79" s="31">
        <f t="shared" ref="C79:H79" si="27">SUM(C77:C78)</f>
        <v>137</v>
      </c>
      <c r="D79" s="31">
        <f t="shared" si="27"/>
        <v>283</v>
      </c>
      <c r="E79" s="31">
        <f t="shared" si="27"/>
        <v>266</v>
      </c>
      <c r="F79" s="31">
        <f t="shared" si="27"/>
        <v>259</v>
      </c>
      <c r="G79" s="31">
        <f t="shared" si="27"/>
        <v>196</v>
      </c>
      <c r="H79" s="31">
        <f t="shared" si="27"/>
        <v>63</v>
      </c>
      <c r="I79" s="16">
        <f t="shared" si="24"/>
        <v>1204</v>
      </c>
      <c r="J79" s="17"/>
    </row>
    <row r="80" spans="1:10" ht="15" customHeight="1" x14ac:dyDescent="0.25">
      <c r="A80" s="44" t="s">
        <v>27</v>
      </c>
      <c r="B80" s="29" t="s">
        <v>49</v>
      </c>
      <c r="C80" s="37">
        <v>21</v>
      </c>
      <c r="D80" s="37">
        <v>129</v>
      </c>
      <c r="E80" s="37">
        <v>86</v>
      </c>
      <c r="F80" s="37">
        <v>38</v>
      </c>
      <c r="G80" s="37">
        <v>31</v>
      </c>
      <c r="H80" s="30">
        <v>0</v>
      </c>
      <c r="I80" s="16">
        <f t="shared" si="24"/>
        <v>305</v>
      </c>
      <c r="J80" s="17"/>
    </row>
    <row r="81" spans="1:10" ht="15" customHeight="1" x14ac:dyDescent="0.25">
      <c r="A81" s="44"/>
      <c r="B81" s="29" t="s">
        <v>50</v>
      </c>
      <c r="C81" s="37">
        <v>28</v>
      </c>
      <c r="D81" s="37">
        <v>53</v>
      </c>
      <c r="E81" s="37">
        <v>50</v>
      </c>
      <c r="F81" s="37">
        <v>25</v>
      </c>
      <c r="G81" s="37">
        <v>17</v>
      </c>
      <c r="H81" s="37">
        <v>14</v>
      </c>
      <c r="I81" s="16">
        <f t="shared" si="24"/>
        <v>187</v>
      </c>
      <c r="J81" s="17"/>
    </row>
    <row r="82" spans="1:10" ht="15" customHeight="1" x14ac:dyDescent="0.25">
      <c r="A82" s="44"/>
      <c r="B82" s="28" t="s">
        <v>51</v>
      </c>
      <c r="C82" s="31">
        <f t="shared" ref="C82:H82" si="28">SUM(C80:C81)</f>
        <v>49</v>
      </c>
      <c r="D82" s="31">
        <f t="shared" si="28"/>
        <v>182</v>
      </c>
      <c r="E82" s="31">
        <f t="shared" si="28"/>
        <v>136</v>
      </c>
      <c r="F82" s="31">
        <f t="shared" si="28"/>
        <v>63</v>
      </c>
      <c r="G82" s="31">
        <f t="shared" si="28"/>
        <v>48</v>
      </c>
      <c r="H82" s="31">
        <f t="shared" si="28"/>
        <v>14</v>
      </c>
      <c r="I82" s="16">
        <f t="shared" si="24"/>
        <v>492</v>
      </c>
      <c r="J82" s="17"/>
    </row>
    <row r="83" spans="1:10" ht="15" customHeight="1" x14ac:dyDescent="0.25">
      <c r="A83" s="44" t="s">
        <v>28</v>
      </c>
      <c r="B83" s="29" t="s">
        <v>49</v>
      </c>
      <c r="C83" s="37">
        <v>4</v>
      </c>
      <c r="D83" s="37">
        <v>16</v>
      </c>
      <c r="E83" s="37">
        <v>10</v>
      </c>
      <c r="F83" s="37">
        <v>6</v>
      </c>
      <c r="G83" s="37">
        <v>4</v>
      </c>
      <c r="H83" s="30">
        <v>0</v>
      </c>
      <c r="I83" s="16">
        <f t="shared" si="24"/>
        <v>40</v>
      </c>
      <c r="J83" s="17"/>
    </row>
    <row r="84" spans="1:10" ht="15" customHeight="1" x14ac:dyDescent="0.25">
      <c r="A84" s="44"/>
      <c r="B84" s="29" t="s">
        <v>50</v>
      </c>
      <c r="C84" s="37">
        <v>3</v>
      </c>
      <c r="D84" s="37">
        <v>14</v>
      </c>
      <c r="E84" s="37">
        <v>9</v>
      </c>
      <c r="F84" s="37">
        <v>7</v>
      </c>
      <c r="G84" s="37">
        <v>7</v>
      </c>
      <c r="H84" s="37">
        <v>3</v>
      </c>
      <c r="I84" s="16">
        <f t="shared" si="24"/>
        <v>43</v>
      </c>
      <c r="J84" s="17"/>
    </row>
    <row r="85" spans="1:10" ht="15" customHeight="1" x14ac:dyDescent="0.25">
      <c r="A85" s="44"/>
      <c r="B85" s="28" t="s">
        <v>51</v>
      </c>
      <c r="C85" s="31">
        <f t="shared" ref="C85:H85" si="29">SUM(C83:C84)</f>
        <v>7</v>
      </c>
      <c r="D85" s="31">
        <f t="shared" si="29"/>
        <v>30</v>
      </c>
      <c r="E85" s="31">
        <f t="shared" si="29"/>
        <v>19</v>
      </c>
      <c r="F85" s="31">
        <f t="shared" si="29"/>
        <v>13</v>
      </c>
      <c r="G85" s="31">
        <f t="shared" si="29"/>
        <v>11</v>
      </c>
      <c r="H85" s="31">
        <f t="shared" si="29"/>
        <v>3</v>
      </c>
      <c r="I85" s="16">
        <f t="shared" si="24"/>
        <v>83</v>
      </c>
      <c r="J85" s="17"/>
    </row>
    <row r="86" spans="1:10" ht="15" customHeight="1" x14ac:dyDescent="0.25">
      <c r="A86" s="44" t="s">
        <v>29</v>
      </c>
      <c r="B86" s="29" t="s">
        <v>49</v>
      </c>
      <c r="C86" s="37">
        <v>54</v>
      </c>
      <c r="D86" s="37">
        <v>146</v>
      </c>
      <c r="E86" s="37">
        <v>103</v>
      </c>
      <c r="F86" s="37">
        <v>87</v>
      </c>
      <c r="G86" s="37">
        <v>71</v>
      </c>
      <c r="H86" s="30">
        <v>0</v>
      </c>
      <c r="I86" s="16">
        <f t="shared" si="24"/>
        <v>461</v>
      </c>
      <c r="J86" s="17"/>
    </row>
    <row r="87" spans="1:10" ht="15" customHeight="1" x14ac:dyDescent="0.25">
      <c r="A87" s="44"/>
      <c r="B87" s="29" t="s">
        <v>50</v>
      </c>
      <c r="C87" s="37">
        <v>34</v>
      </c>
      <c r="D87" s="37">
        <v>102</v>
      </c>
      <c r="E87" s="37">
        <v>75</v>
      </c>
      <c r="F87" s="37">
        <v>94</v>
      </c>
      <c r="G87" s="37">
        <v>68</v>
      </c>
      <c r="H87" s="37">
        <v>46</v>
      </c>
      <c r="I87" s="16">
        <f>SUM(C87:H87)</f>
        <v>419</v>
      </c>
      <c r="J87" s="17"/>
    </row>
    <row r="88" spans="1:10" ht="15" customHeight="1" x14ac:dyDescent="0.25">
      <c r="A88" s="44"/>
      <c r="B88" s="28" t="s">
        <v>51</v>
      </c>
      <c r="C88" s="31">
        <f t="shared" ref="C88:H88" si="30">SUM(C86:C87)</f>
        <v>88</v>
      </c>
      <c r="D88" s="31">
        <f t="shared" si="30"/>
        <v>248</v>
      </c>
      <c r="E88" s="31">
        <f t="shared" si="30"/>
        <v>178</v>
      </c>
      <c r="F88" s="31">
        <f t="shared" si="30"/>
        <v>181</v>
      </c>
      <c r="G88" s="31">
        <f t="shared" si="30"/>
        <v>139</v>
      </c>
      <c r="H88" s="31">
        <f t="shared" si="30"/>
        <v>46</v>
      </c>
      <c r="I88" s="16">
        <f t="shared" si="24"/>
        <v>880</v>
      </c>
      <c r="J88" s="17"/>
    </row>
    <row r="89" spans="1:10" ht="15" customHeight="1" x14ac:dyDescent="0.25">
      <c r="A89" s="44" t="s">
        <v>30</v>
      </c>
      <c r="B89" s="29" t="s">
        <v>49</v>
      </c>
      <c r="C89" s="37">
        <v>44</v>
      </c>
      <c r="D89" s="37">
        <v>124</v>
      </c>
      <c r="E89" s="37">
        <v>82</v>
      </c>
      <c r="F89" s="37">
        <v>82</v>
      </c>
      <c r="G89" s="37">
        <v>51</v>
      </c>
      <c r="H89" s="30">
        <v>0</v>
      </c>
      <c r="I89" s="16">
        <f t="shared" si="24"/>
        <v>383</v>
      </c>
      <c r="J89" s="17"/>
    </row>
    <row r="90" spans="1:10" ht="15" customHeight="1" x14ac:dyDescent="0.25">
      <c r="A90" s="44"/>
      <c r="B90" s="29" t="s">
        <v>50</v>
      </c>
      <c r="C90" s="37">
        <v>40</v>
      </c>
      <c r="D90" s="37">
        <v>89</v>
      </c>
      <c r="E90" s="37">
        <v>66</v>
      </c>
      <c r="F90" s="37">
        <v>78</v>
      </c>
      <c r="G90" s="37">
        <v>58</v>
      </c>
      <c r="H90" s="37">
        <v>44</v>
      </c>
      <c r="I90" s="16">
        <f t="shared" si="24"/>
        <v>375</v>
      </c>
      <c r="J90" s="17"/>
    </row>
    <row r="91" spans="1:10" ht="15" customHeight="1" x14ac:dyDescent="0.25">
      <c r="A91" s="44"/>
      <c r="B91" s="28" t="s">
        <v>51</v>
      </c>
      <c r="C91" s="31">
        <f t="shared" ref="C91:H91" si="31">SUM(C89:C90)</f>
        <v>84</v>
      </c>
      <c r="D91" s="31">
        <f t="shared" si="31"/>
        <v>213</v>
      </c>
      <c r="E91" s="31">
        <f t="shared" si="31"/>
        <v>148</v>
      </c>
      <c r="F91" s="31">
        <f t="shared" si="31"/>
        <v>160</v>
      </c>
      <c r="G91" s="31">
        <f t="shared" si="31"/>
        <v>109</v>
      </c>
      <c r="H91" s="31">
        <f t="shared" si="31"/>
        <v>44</v>
      </c>
      <c r="I91" s="16">
        <f t="shared" si="24"/>
        <v>758</v>
      </c>
      <c r="J91" s="17"/>
    </row>
    <row r="92" spans="1:10" ht="15" customHeight="1" x14ac:dyDescent="0.25">
      <c r="A92" s="44" t="s">
        <v>31</v>
      </c>
      <c r="B92" s="29" t="s">
        <v>49</v>
      </c>
      <c r="C92" s="37">
        <v>11</v>
      </c>
      <c r="D92" s="37">
        <v>26</v>
      </c>
      <c r="E92" s="37">
        <v>13</v>
      </c>
      <c r="F92" s="37">
        <v>13</v>
      </c>
      <c r="G92" s="37">
        <v>8</v>
      </c>
      <c r="H92" s="30">
        <v>0</v>
      </c>
      <c r="I92" s="16">
        <f t="shared" si="24"/>
        <v>71</v>
      </c>
      <c r="J92" s="17"/>
    </row>
    <row r="93" spans="1:10" ht="15" customHeight="1" x14ac:dyDescent="0.25">
      <c r="A93" s="44"/>
      <c r="B93" s="29" t="s">
        <v>50</v>
      </c>
      <c r="C93" s="37">
        <v>6</v>
      </c>
      <c r="D93" s="37">
        <v>10</v>
      </c>
      <c r="E93" s="37">
        <v>8</v>
      </c>
      <c r="F93" s="37">
        <v>17</v>
      </c>
      <c r="G93" s="37">
        <v>10</v>
      </c>
      <c r="H93" s="37">
        <v>9</v>
      </c>
      <c r="I93" s="16">
        <f t="shared" si="24"/>
        <v>60</v>
      </c>
      <c r="J93" s="17"/>
    </row>
    <row r="94" spans="1:10" ht="15" customHeight="1" x14ac:dyDescent="0.25">
      <c r="A94" s="44"/>
      <c r="B94" s="28" t="s">
        <v>51</v>
      </c>
      <c r="C94" s="31">
        <f t="shared" ref="C94:H94" si="32">SUM(C92:C93)</f>
        <v>17</v>
      </c>
      <c r="D94" s="31">
        <f t="shared" si="32"/>
        <v>36</v>
      </c>
      <c r="E94" s="31">
        <f t="shared" si="32"/>
        <v>21</v>
      </c>
      <c r="F94" s="31">
        <f t="shared" si="32"/>
        <v>30</v>
      </c>
      <c r="G94" s="31">
        <f t="shared" si="32"/>
        <v>18</v>
      </c>
      <c r="H94" s="31">
        <f t="shared" si="32"/>
        <v>9</v>
      </c>
      <c r="I94" s="16">
        <f t="shared" si="24"/>
        <v>131</v>
      </c>
      <c r="J94" s="17"/>
    </row>
    <row r="95" spans="1:10" ht="15" customHeight="1" x14ac:dyDescent="0.25">
      <c r="A95" s="44" t="s">
        <v>32</v>
      </c>
      <c r="B95" s="29" t="s">
        <v>49</v>
      </c>
      <c r="C95" s="37">
        <v>1</v>
      </c>
      <c r="D95" s="37">
        <v>8</v>
      </c>
      <c r="E95" s="37">
        <v>5</v>
      </c>
      <c r="F95" s="37">
        <v>3</v>
      </c>
      <c r="G95" s="37">
        <v>5</v>
      </c>
      <c r="H95" s="30">
        <v>0</v>
      </c>
      <c r="I95" s="16">
        <f t="shared" si="24"/>
        <v>22</v>
      </c>
      <c r="J95" s="17"/>
    </row>
    <row r="96" spans="1:10" ht="15" customHeight="1" x14ac:dyDescent="0.25">
      <c r="A96" s="44"/>
      <c r="B96" s="29" t="s">
        <v>50</v>
      </c>
      <c r="C96" s="37">
        <v>1</v>
      </c>
      <c r="D96" s="37">
        <v>6</v>
      </c>
      <c r="E96" s="37">
        <v>6</v>
      </c>
      <c r="F96" s="37">
        <v>5</v>
      </c>
      <c r="G96" s="37">
        <v>3</v>
      </c>
      <c r="H96" s="37">
        <v>4</v>
      </c>
      <c r="I96" s="16">
        <f t="shared" si="24"/>
        <v>25</v>
      </c>
      <c r="J96" s="17"/>
    </row>
    <row r="97" spans="1:10" ht="15" customHeight="1" x14ac:dyDescent="0.25">
      <c r="A97" s="44"/>
      <c r="B97" s="28" t="s">
        <v>51</v>
      </c>
      <c r="C97" s="31">
        <f t="shared" ref="C97:H97" si="33">SUM(C95:C96)</f>
        <v>2</v>
      </c>
      <c r="D97" s="31">
        <f t="shared" si="33"/>
        <v>14</v>
      </c>
      <c r="E97" s="31">
        <f t="shared" si="33"/>
        <v>11</v>
      </c>
      <c r="F97" s="31">
        <f t="shared" si="33"/>
        <v>8</v>
      </c>
      <c r="G97" s="31">
        <f t="shared" si="33"/>
        <v>8</v>
      </c>
      <c r="H97" s="31">
        <f t="shared" si="33"/>
        <v>4</v>
      </c>
      <c r="I97" s="16">
        <f t="shared" si="24"/>
        <v>47</v>
      </c>
      <c r="J97" s="17"/>
    </row>
    <row r="98" spans="1:10" ht="15" customHeight="1" x14ac:dyDescent="0.25">
      <c r="A98" s="44" t="s">
        <v>33</v>
      </c>
      <c r="B98" s="29" t="s">
        <v>49</v>
      </c>
      <c r="C98" s="37">
        <v>14</v>
      </c>
      <c r="D98" s="37">
        <v>48</v>
      </c>
      <c r="E98" s="37">
        <v>50</v>
      </c>
      <c r="F98" s="37">
        <v>22</v>
      </c>
      <c r="G98" s="37">
        <v>22</v>
      </c>
      <c r="H98" s="30">
        <v>0</v>
      </c>
      <c r="I98" s="16">
        <f t="shared" si="24"/>
        <v>156</v>
      </c>
      <c r="J98" s="17"/>
    </row>
    <row r="99" spans="1:10" ht="15" customHeight="1" x14ac:dyDescent="0.25">
      <c r="A99" s="44"/>
      <c r="B99" s="29" t="s">
        <v>50</v>
      </c>
      <c r="C99" s="37">
        <v>14</v>
      </c>
      <c r="D99" s="37">
        <v>41</v>
      </c>
      <c r="E99" s="37">
        <v>39</v>
      </c>
      <c r="F99" s="37">
        <v>24</v>
      </c>
      <c r="G99" s="37">
        <v>23</v>
      </c>
      <c r="H99" s="37">
        <v>11</v>
      </c>
      <c r="I99" s="16">
        <f>SUM(C99:H99)</f>
        <v>152</v>
      </c>
      <c r="J99" s="17"/>
    </row>
    <row r="100" spans="1:10" ht="15" customHeight="1" x14ac:dyDescent="0.25">
      <c r="A100" s="44"/>
      <c r="B100" s="28" t="s">
        <v>51</v>
      </c>
      <c r="C100" s="31">
        <f t="shared" ref="C100:H100" si="34">SUM(C98:C99)</f>
        <v>28</v>
      </c>
      <c r="D100" s="31">
        <f t="shared" si="34"/>
        <v>89</v>
      </c>
      <c r="E100" s="31">
        <f t="shared" si="34"/>
        <v>89</v>
      </c>
      <c r="F100" s="31">
        <f t="shared" si="34"/>
        <v>46</v>
      </c>
      <c r="G100" s="31">
        <f t="shared" si="34"/>
        <v>45</v>
      </c>
      <c r="H100" s="31">
        <f t="shared" si="34"/>
        <v>11</v>
      </c>
      <c r="I100" s="16">
        <f t="shared" si="24"/>
        <v>308</v>
      </c>
      <c r="J100" s="17"/>
    </row>
    <row r="101" spans="1:10" ht="15" customHeight="1" x14ac:dyDescent="0.25">
      <c r="A101" s="44" t="s">
        <v>34</v>
      </c>
      <c r="B101" s="29" t="s">
        <v>49</v>
      </c>
      <c r="C101" s="37">
        <v>18</v>
      </c>
      <c r="D101" s="37">
        <v>52</v>
      </c>
      <c r="E101" s="37">
        <v>31</v>
      </c>
      <c r="F101" s="37">
        <v>27</v>
      </c>
      <c r="G101" s="37">
        <v>29</v>
      </c>
      <c r="H101" s="37">
        <v>1</v>
      </c>
      <c r="I101" s="16">
        <f t="shared" si="24"/>
        <v>158</v>
      </c>
      <c r="J101" s="17"/>
    </row>
    <row r="102" spans="1:10" ht="15" customHeight="1" x14ac:dyDescent="0.25">
      <c r="A102" s="44"/>
      <c r="B102" s="29" t="s">
        <v>50</v>
      </c>
      <c r="C102" s="37">
        <v>21</v>
      </c>
      <c r="D102" s="37">
        <v>55</v>
      </c>
      <c r="E102" s="37">
        <v>29</v>
      </c>
      <c r="F102" s="37">
        <v>21</v>
      </c>
      <c r="G102" s="37">
        <v>17</v>
      </c>
      <c r="H102" s="37">
        <v>18</v>
      </c>
      <c r="I102" s="16">
        <f t="shared" si="24"/>
        <v>161</v>
      </c>
      <c r="J102" s="17"/>
    </row>
    <row r="103" spans="1:10" ht="15" customHeight="1" x14ac:dyDescent="0.25">
      <c r="A103" s="44"/>
      <c r="B103" s="28" t="s">
        <v>51</v>
      </c>
      <c r="C103" s="31">
        <f t="shared" ref="C103:H103" si="35">SUM(C101:C102)</f>
        <v>39</v>
      </c>
      <c r="D103" s="31">
        <f t="shared" si="35"/>
        <v>107</v>
      </c>
      <c r="E103" s="31">
        <f t="shared" si="35"/>
        <v>60</v>
      </c>
      <c r="F103" s="31">
        <f t="shared" si="35"/>
        <v>48</v>
      </c>
      <c r="G103" s="31">
        <f t="shared" si="35"/>
        <v>46</v>
      </c>
      <c r="H103" s="31">
        <f t="shared" si="35"/>
        <v>19</v>
      </c>
      <c r="I103" s="16">
        <f t="shared" si="24"/>
        <v>319</v>
      </c>
      <c r="J103" s="17"/>
    </row>
    <row r="104" spans="1:10" ht="15" customHeight="1" x14ac:dyDescent="0.25">
      <c r="A104" s="44" t="s">
        <v>63</v>
      </c>
      <c r="B104" s="29" t="s">
        <v>49</v>
      </c>
      <c r="C104" s="37">
        <v>19</v>
      </c>
      <c r="D104" s="37">
        <v>75</v>
      </c>
      <c r="E104" s="37">
        <v>62</v>
      </c>
      <c r="F104" s="37">
        <v>46</v>
      </c>
      <c r="G104" s="37">
        <v>36</v>
      </c>
      <c r="H104" s="30">
        <v>0</v>
      </c>
      <c r="I104" s="16">
        <f t="shared" si="24"/>
        <v>238</v>
      </c>
      <c r="J104" s="17"/>
    </row>
    <row r="105" spans="1:10" ht="15" customHeight="1" x14ac:dyDescent="0.25">
      <c r="A105" s="44"/>
      <c r="B105" s="29" t="s">
        <v>50</v>
      </c>
      <c r="C105" s="37">
        <v>16</v>
      </c>
      <c r="D105" s="37">
        <v>40</v>
      </c>
      <c r="E105" s="37">
        <v>51</v>
      </c>
      <c r="F105" s="37">
        <v>45</v>
      </c>
      <c r="G105" s="37">
        <v>27</v>
      </c>
      <c r="H105" s="37">
        <v>12</v>
      </c>
      <c r="I105" s="16">
        <f t="shared" si="24"/>
        <v>191</v>
      </c>
      <c r="J105" s="17"/>
    </row>
    <row r="106" spans="1:10" ht="15" customHeight="1" x14ac:dyDescent="0.25">
      <c r="A106" s="44"/>
      <c r="B106" s="28" t="s">
        <v>51</v>
      </c>
      <c r="C106" s="31">
        <f t="shared" ref="C106:H106" si="36">SUM(C104:C105)</f>
        <v>35</v>
      </c>
      <c r="D106" s="31">
        <f t="shared" si="36"/>
        <v>115</v>
      </c>
      <c r="E106" s="31">
        <f t="shared" si="36"/>
        <v>113</v>
      </c>
      <c r="F106" s="31">
        <f t="shared" si="36"/>
        <v>91</v>
      </c>
      <c r="G106" s="31">
        <f t="shared" si="36"/>
        <v>63</v>
      </c>
      <c r="H106" s="31">
        <f t="shared" si="36"/>
        <v>12</v>
      </c>
      <c r="I106" s="16">
        <f t="shared" si="24"/>
        <v>429</v>
      </c>
      <c r="J106" s="17"/>
    </row>
    <row r="107" spans="1:10" x14ac:dyDescent="0.25">
      <c r="A107" s="18"/>
      <c r="B107" s="19"/>
      <c r="C107" s="20"/>
      <c r="D107" s="20"/>
      <c r="E107" s="20"/>
      <c r="F107" s="20"/>
      <c r="G107" s="20"/>
      <c r="H107" s="20"/>
      <c r="I107" s="20"/>
    </row>
    <row r="108" spans="1:10" ht="33" customHeight="1" x14ac:dyDescent="0.25">
      <c r="A108" s="32" t="s">
        <v>35</v>
      </c>
      <c r="B108" s="32" t="s">
        <v>2</v>
      </c>
      <c r="C108" s="38">
        <f t="shared" ref="C108:I108" si="37">C7+C10+C13+C16+C22+C25+C28+C31+C34+C37+C40++C43+C46+C49+C52+C58+C61+C64+C67+C70+C73+C76+C79+C85+C91+C94+C97+C100+C103+C106+C19+C55+C82+C88</f>
        <v>1384</v>
      </c>
      <c r="D108" s="38">
        <f t="shared" si="37"/>
        <v>3788</v>
      </c>
      <c r="E108" s="38">
        <f t="shared" si="37"/>
        <v>2835</v>
      </c>
      <c r="F108" s="38">
        <f t="shared" si="37"/>
        <v>2589</v>
      </c>
      <c r="G108" s="38">
        <f t="shared" si="37"/>
        <v>1816</v>
      </c>
      <c r="H108" s="38">
        <f t="shared" si="37"/>
        <v>600</v>
      </c>
      <c r="I108" s="38">
        <f t="shared" si="37"/>
        <v>13012</v>
      </c>
    </row>
    <row r="109" spans="1:10" x14ac:dyDescent="0.25">
      <c r="A109" s="48" t="s">
        <v>67</v>
      </c>
      <c r="B109" s="48"/>
      <c r="C109" s="48"/>
      <c r="D109" s="48"/>
      <c r="E109" s="48"/>
      <c r="F109" s="48"/>
      <c r="G109" s="48"/>
      <c r="H109" s="48"/>
      <c r="I109" s="48"/>
    </row>
    <row r="111" spans="1:10" ht="19.5" customHeight="1" x14ac:dyDescent="0.25">
      <c r="B111" s="33" t="s">
        <v>47</v>
      </c>
      <c r="C111" s="33" t="s">
        <v>49</v>
      </c>
      <c r="D111" s="33" t="s">
        <v>50</v>
      </c>
      <c r="E111" s="33" t="s">
        <v>51</v>
      </c>
      <c r="G111" s="40" t="s">
        <v>52</v>
      </c>
    </row>
    <row r="112" spans="1:10" ht="19.5" customHeight="1" x14ac:dyDescent="0.25">
      <c r="B112" s="34" t="s">
        <v>36</v>
      </c>
      <c r="C112" s="21">
        <f t="shared" ref="C112:C118" si="38">E112-D112</f>
        <v>778</v>
      </c>
      <c r="D112" s="21">
        <f>C6+C9+C12+C15+C21+C24+C27+C30+C33+C36+C39+C42+C45+C48+C51+C57+C60+C63+C66+C69+C72+C75+C78+C84+C90+C93+C96+C99+C102+C105+C18+C54+C81+C87</f>
        <v>606</v>
      </c>
      <c r="E112" s="21">
        <f>C108</f>
        <v>1384</v>
      </c>
      <c r="G112" s="40" t="s">
        <v>53</v>
      </c>
    </row>
    <row r="113" spans="2:10" ht="19.5" customHeight="1" x14ac:dyDescent="0.25">
      <c r="B113" s="34" t="s">
        <v>37</v>
      </c>
      <c r="C113" s="21">
        <f t="shared" si="38"/>
        <v>2359</v>
      </c>
      <c r="D113" s="21">
        <f>D6+D9+D12+D15+D21+D24+D27+D30+D33+D36+D39+D42+D45+D48+D51+D57+D60+D63+D66+D69+D72+D75+D78+D84+D90+D93+D96+D99+D102+D105+D18+D54+D81+D87</f>
        <v>1429</v>
      </c>
      <c r="E113" s="21">
        <f>D108</f>
        <v>3788</v>
      </c>
      <c r="G113" s="40" t="s">
        <v>54</v>
      </c>
    </row>
    <row r="114" spans="2:10" ht="19.5" customHeight="1" x14ac:dyDescent="0.25">
      <c r="B114" s="34" t="s">
        <v>38</v>
      </c>
      <c r="C114" s="21">
        <f t="shared" si="38"/>
        <v>1627</v>
      </c>
      <c r="D114" s="21">
        <f>E6+E9+E12+E15+E21+E24+E30+E36+E39+E42+E45+E48+E51+E57+E60+E63+E66+E69+E72+E75+E78+E84+E90+E93+E96+E99+E102+E105+E27+E33+E18+E54+E81+E87</f>
        <v>1208</v>
      </c>
      <c r="E114" s="21">
        <f>E108</f>
        <v>2835</v>
      </c>
    </row>
    <row r="115" spans="2:10" ht="19.5" customHeight="1" x14ac:dyDescent="0.25">
      <c r="B115" s="34" t="s">
        <v>39</v>
      </c>
      <c r="C115" s="21">
        <f t="shared" si="38"/>
        <v>1331</v>
      </c>
      <c r="D115" s="21">
        <f>F6+F9+F12+F15+F21+F24+F27+F30+F33+F36+F39+F42+F45+F48+F51+F57+F60+F63+F66+F69+F72+F75+F78+F84+F90+F93+F96+F99+F102+F105+F18+F54+F81+F87</f>
        <v>1258</v>
      </c>
      <c r="E115" s="21">
        <f>F108</f>
        <v>2589</v>
      </c>
      <c r="G115" s="17"/>
      <c r="H115" s="17"/>
      <c r="I115" s="17"/>
      <c r="J115" s="17"/>
    </row>
    <row r="116" spans="2:10" ht="19.5" customHeight="1" x14ac:dyDescent="0.25">
      <c r="B116" s="34" t="s">
        <v>40</v>
      </c>
      <c r="C116" s="21">
        <f t="shared" si="38"/>
        <v>932</v>
      </c>
      <c r="D116" s="21">
        <f>G6+G9+G12+G15+G21+G24+G27+G30+G33+G36+G39+G42+G45+G48+G51+G57+G60+G63+G66+G69+G72+G75+G78+G84+G90+G93+G96+G99+G102+G105+G18+G54+G81+G87</f>
        <v>884</v>
      </c>
      <c r="E116" s="21">
        <f>G108</f>
        <v>1816</v>
      </c>
    </row>
    <row r="117" spans="2:10" ht="19.5" customHeight="1" x14ac:dyDescent="0.25">
      <c r="B117" s="34" t="s">
        <v>41</v>
      </c>
      <c r="C117" s="21">
        <f t="shared" si="38"/>
        <v>1</v>
      </c>
      <c r="D117" s="21">
        <f>H6+H9+H12+H15+H21+H24+H27+H30+H33+H36+H39+H42+H45+H48+H51+H57+H60+H63+H66+H69+H72+H75+H78+H84+H90+H93+H96+H99+H102+H105+H18+H54+H81+H87</f>
        <v>599</v>
      </c>
      <c r="E117" s="21">
        <f>H108</f>
        <v>600</v>
      </c>
    </row>
    <row r="118" spans="2:10" ht="19.5" customHeight="1" x14ac:dyDescent="0.25">
      <c r="B118" s="35" t="s">
        <v>48</v>
      </c>
      <c r="C118" s="36">
        <f t="shared" si="38"/>
        <v>7028</v>
      </c>
      <c r="D118" s="36">
        <f>I6+I9+I12+I15+I21+I24+I27+I30+I33+I36+I39+I42+I45+I48+I57+I51+I60+I63+I66+I69+I72+I75+I78+I84+I90+I93+I96+I99+I102+I105+I18+I54+I81+I87</f>
        <v>5984</v>
      </c>
      <c r="E118" s="36">
        <f>I108</f>
        <v>13012</v>
      </c>
    </row>
    <row r="119" spans="2:10" x14ac:dyDescent="0.25">
      <c r="B119" s="48" t="s">
        <v>67</v>
      </c>
      <c r="C119" s="48"/>
      <c r="D119" s="48"/>
      <c r="E119" s="48"/>
      <c r="F119" s="48"/>
      <c r="G119" s="48"/>
      <c r="H119" s="48"/>
      <c r="I119" s="48"/>
      <c r="J119" s="48"/>
    </row>
    <row r="120" spans="2:10" x14ac:dyDescent="0.25">
      <c r="E120" s="22"/>
    </row>
  </sheetData>
  <mergeCells count="37">
    <mergeCell ref="A3:A4"/>
    <mergeCell ref="B3:B4"/>
    <mergeCell ref="C3:I3"/>
    <mergeCell ref="A65:A67"/>
    <mergeCell ref="A38:A40"/>
    <mergeCell ref="A41:A43"/>
    <mergeCell ref="A44:A46"/>
    <mergeCell ref="A29:A31"/>
    <mergeCell ref="A32:A34"/>
    <mergeCell ref="A5:A7"/>
    <mergeCell ref="A11:A13"/>
    <mergeCell ref="A14:A16"/>
    <mergeCell ref="A17:A19"/>
    <mergeCell ref="A35:A37"/>
    <mergeCell ref="A8:A10"/>
    <mergeCell ref="A20:A22"/>
    <mergeCell ref="A23:A25"/>
    <mergeCell ref="A26:A28"/>
    <mergeCell ref="A71:A73"/>
    <mergeCell ref="A68:A70"/>
    <mergeCell ref="A80:A82"/>
    <mergeCell ref="A47:A49"/>
    <mergeCell ref="A50:A52"/>
    <mergeCell ref="A53:A55"/>
    <mergeCell ref="A56:A58"/>
    <mergeCell ref="A74:A76"/>
    <mergeCell ref="A77:A79"/>
    <mergeCell ref="A62:A64"/>
    <mergeCell ref="A59:A61"/>
    <mergeCell ref="A101:A103"/>
    <mergeCell ref="A104:A106"/>
    <mergeCell ref="A83:A85"/>
    <mergeCell ref="A86:A88"/>
    <mergeCell ref="A89:A91"/>
    <mergeCell ref="A92:A94"/>
    <mergeCell ref="A95:A97"/>
    <mergeCell ref="A98:A100"/>
  </mergeCells>
  <phoneticPr fontId="4" type="noConversion"/>
  <pageMargins left="0.31496062992125984" right="0.31496062992125984" top="0.55118110236220474" bottom="0.35433070866141736" header="0.31496062992125984" footer="0.31496062992125984"/>
  <pageSetup paperSize="9" scale="43" orientation="portrait" r:id="rId1"/>
  <headerFooter>
    <oddHeader>&amp;LGDAŃSK W LICZBACH / RYNEK PRACY
&amp;F&amp;R&amp;D</oddHeader>
    <oddFooter>&amp;L&amp;"-,Kursywa"&amp;8Opracowanie: Referat Badań i Analiz Społeczno-Gospodarczych, WPG, UMG.&amp;R&amp;"-,Kursywa"&amp;8www.gdansk.pl/gdanskwliczbach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Bezrobotni w latach 2012-2018</vt:lpstr>
      <vt:lpstr>Bezrobotni w 2018 r.</vt:lpstr>
      <vt:lpstr>Bezrobotni w 2017 r.</vt:lpstr>
      <vt:lpstr>Bezrobotni w 2016 r.</vt:lpstr>
      <vt:lpstr>Bezrobotni w 2015 r.</vt:lpstr>
      <vt:lpstr>Bezrobotni w 2014 r.</vt:lpstr>
      <vt:lpstr>Bezrobotni w 2013 r.</vt:lpstr>
      <vt:lpstr>Bezrobotni w 2012 r.</vt:lpstr>
      <vt:lpstr>'Bezrobotni w 2012 r.'!Obszar_wydruku</vt:lpstr>
      <vt:lpstr>'Bezrobotni w 2013 r.'!Obszar_wydruku</vt:lpstr>
      <vt:lpstr>'Bezrobotni w 2014 r.'!Obszar_wydruku</vt:lpstr>
      <vt:lpstr>'Bezrobotni w 2015 r.'!Obszar_wydruku</vt:lpstr>
      <vt:lpstr>'Bezrobotni w 2016 r.'!Obszar_wydruku</vt:lpstr>
      <vt:lpstr>'Bezrobotni w 2017 r.'!Obszar_wydruku</vt:lpstr>
      <vt:lpstr>'Bezrobotni w 2018 r.'!Obszar_wydruku</vt:lpstr>
      <vt:lpstr>'Bezrobotni w latach 2012-2018'!Obszar_wydruku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/>
  <dcterms:created xsi:type="dcterms:W3CDTF">2006-09-22T13:37:51Z</dcterms:created>
  <dcterms:modified xsi:type="dcterms:W3CDTF">2019-07-04T10:18:08Z</dcterms:modified>
</cp:coreProperties>
</file>