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Projekty\GWL 2.0\2018\04 Rynek pracy + kolorystyka\"/>
    </mc:Choice>
  </mc:AlternateContent>
  <bookViews>
    <workbookView xWindow="0" yWindow="0" windowWidth="28800" windowHeight="12330" tabRatio="709"/>
  </bookViews>
  <sheets>
    <sheet name="Bezrobotni wg grup w Gdańsku" sheetId="37" r:id="rId1"/>
  </sheets>
  <definedNames>
    <definedName name="_xlnm.Print_Area" localSheetId="0">'Bezrobotni wg grup w Gdańsku'!$A$3:$V$84</definedName>
  </definedNames>
  <calcPr calcId="152511"/>
</workbook>
</file>

<file path=xl/calcChain.xml><?xml version="1.0" encoding="utf-8"?>
<calcChain xmlns="http://schemas.openxmlformats.org/spreadsheetml/2006/main">
  <c r="V27" i="37" l="1"/>
  <c r="V28" i="37"/>
  <c r="V29" i="37"/>
  <c r="V30" i="37"/>
  <c r="V31" i="37"/>
  <c r="V32" i="37"/>
  <c r="V33" i="37"/>
  <c r="V34" i="37"/>
  <c r="V35" i="37"/>
  <c r="V36" i="37"/>
  <c r="V26" i="37"/>
  <c r="V20" i="37"/>
  <c r="V21" i="37"/>
  <c r="V22" i="37"/>
  <c r="V23" i="37"/>
  <c r="V24" i="37"/>
  <c r="V19" i="37"/>
  <c r="V14" i="37"/>
  <c r="V15" i="37"/>
  <c r="V16" i="37"/>
  <c r="V17" i="37"/>
  <c r="V13" i="37"/>
  <c r="V8" i="37"/>
  <c r="V9" i="37"/>
  <c r="V10" i="37"/>
  <c r="V11" i="37"/>
  <c r="V7" i="37"/>
  <c r="V5" i="37"/>
  <c r="R27" i="37" l="1"/>
  <c r="N27" i="37"/>
  <c r="L27" i="37"/>
  <c r="K27" i="37"/>
</calcChain>
</file>

<file path=xl/sharedStrings.xml><?xml version="1.0" encoding="utf-8"?>
<sst xmlns="http://schemas.openxmlformats.org/spreadsheetml/2006/main" count="61" uniqueCount="42">
  <si>
    <t>wg wykształcenia</t>
  </si>
  <si>
    <t>wyższe</t>
  </si>
  <si>
    <t>średnie ogólnokształcące</t>
  </si>
  <si>
    <t>Bezrobotni wg wieku, poziomu wykształcenia, 
czasu pozostawania bez pracy oraz stażu pracy</t>
  </si>
  <si>
    <t>w tym</t>
  </si>
  <si>
    <t>ogółem</t>
  </si>
  <si>
    <t>wg wieku</t>
  </si>
  <si>
    <t>24 lata i mniej</t>
  </si>
  <si>
    <t>25-34 lat</t>
  </si>
  <si>
    <t>35-44 lat</t>
  </si>
  <si>
    <t>45-54 lat</t>
  </si>
  <si>
    <t>55 lat i więcej</t>
  </si>
  <si>
    <t>policealne i średnie zawodowe</t>
  </si>
  <si>
    <t>zasadnicze zawodowe</t>
  </si>
  <si>
    <t>gimnazjalne, podstawowe i niepełne podstawowe</t>
  </si>
  <si>
    <t>wg czasu pozostawania bez pracy</t>
  </si>
  <si>
    <t>3-6 miesiecy</t>
  </si>
  <si>
    <t>6-12 miesięcy</t>
  </si>
  <si>
    <t>12-24 miesięcy</t>
  </si>
  <si>
    <t>powyżej 24 miesięcy</t>
  </si>
  <si>
    <t>wg stażu pracy</t>
  </si>
  <si>
    <t>bez stażu pracy</t>
  </si>
  <si>
    <t>ze stażem pracy:</t>
  </si>
  <si>
    <t xml:space="preserve">     1 rok i mniej</t>
  </si>
  <si>
    <t xml:space="preserve">     1-5 lat</t>
  </si>
  <si>
    <t xml:space="preserve">     5-10 lat</t>
  </si>
  <si>
    <t xml:space="preserve">     10-20 lat</t>
  </si>
  <si>
    <t xml:space="preserve">     20-30 lat</t>
  </si>
  <si>
    <t xml:space="preserve">     powyżej 30 lat</t>
  </si>
  <si>
    <t>Liczba bezrobotnych z prawem do zasiłku</t>
  </si>
  <si>
    <t>Napływ bezrobotnych - liczba bezrobotnych 
zarejestrowanych w Gdańsku w danym roku</t>
  </si>
  <si>
    <t>-</t>
  </si>
  <si>
    <t>poniżej miesiąca /dane od 2005 r./</t>
  </si>
  <si>
    <t>3 miesiące i mniej /od 2005 r. 1-3 miesiące/</t>
  </si>
  <si>
    <t>WYSZCZEGÓLNIENIE</t>
  </si>
  <si>
    <t>Źródło: Opracowanie własne Referat Badań i Analiz Społeczno-Gospodarczych, WPG, UMG na podstawie Informatorów o sytuacji społeczno-gospodarczej oraz Gdańskiego Urzędu Pracy.</t>
  </si>
  <si>
    <t>poniżej miesiąca</t>
  </si>
  <si>
    <t>3 miesiące i mniej</t>
  </si>
  <si>
    <t>ze stażem pracy,
w tym:</t>
  </si>
  <si>
    <t>Bezrobotni wg grup w Gdańsku</t>
  </si>
  <si>
    <t>Liczba zakładów pracy zgłaszających zwolnienia grupowe</t>
  </si>
  <si>
    <t>zmiana r./r.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</si>
</sst>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rgb="FF00A082"/>
        <bgColor indexed="30"/>
      </patternFill>
    </fill>
    <fill>
      <patternFill patternType="solid">
        <fgColor theme="2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 applyNumberFormat="0" applyFont="0" applyFill="0" applyBorder="0" applyAlignment="0" applyProtection="0">
      <alignment vertical="top"/>
    </xf>
  </cellStyleXfs>
  <cellXfs count="48">
    <xf numFmtId="0" fontId="0" fillId="0" borderId="0" xfId="0"/>
    <xf numFmtId="0" fontId="5" fillId="0" borderId="0" xfId="2" applyFont="1"/>
    <xf numFmtId="3" fontId="5" fillId="0" borderId="1" xfId="2" applyNumberFormat="1" applyFont="1" applyBorder="1" applyAlignment="1">
      <alignment vertical="center"/>
    </xf>
    <xf numFmtId="3" fontId="5" fillId="0" borderId="1" xfId="2" applyNumberFormat="1" applyFont="1" applyFill="1" applyBorder="1" applyAlignment="1">
      <alignment vertical="center"/>
    </xf>
    <xf numFmtId="3" fontId="5" fillId="0" borderId="0" xfId="2" applyNumberFormat="1" applyFont="1"/>
    <xf numFmtId="0" fontId="6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/>
    <xf numFmtId="0" fontId="7" fillId="0" borderId="0" xfId="2" applyFont="1"/>
    <xf numFmtId="0" fontId="7" fillId="0" borderId="0" xfId="2" applyFont="1" applyBorder="1" applyAlignment="1"/>
    <xf numFmtId="0" fontId="5" fillId="0" borderId="0" xfId="2" applyFont="1" applyBorder="1" applyAlignment="1"/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7" fillId="0" borderId="0" xfId="2" applyFont="1" applyFill="1" applyBorder="1" applyAlignment="1"/>
    <xf numFmtId="0" fontId="5" fillId="3" borderId="1" xfId="2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3" fontId="5" fillId="2" borderId="0" xfId="2" applyNumberFormat="1" applyFont="1" applyFill="1" applyBorder="1" applyAlignment="1">
      <alignment vertical="center"/>
    </xf>
    <xf numFmtId="3" fontId="5" fillId="0" borderId="1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/>
    </xf>
    <xf numFmtId="0" fontId="10" fillId="0" borderId="0" xfId="2" applyFont="1"/>
    <xf numFmtId="0" fontId="10" fillId="0" borderId="0" xfId="2" applyFont="1" applyAlignment="1"/>
    <xf numFmtId="3" fontId="5" fillId="5" borderId="1" xfId="2" applyNumberFormat="1" applyFont="1" applyFill="1" applyBorder="1" applyAlignment="1">
      <alignment vertical="center"/>
    </xf>
    <xf numFmtId="0" fontId="11" fillId="0" borderId="0" xfId="2" applyFont="1"/>
    <xf numFmtId="0" fontId="12" fillId="4" borderId="1" xfId="0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vertical="center"/>
    </xf>
    <xf numFmtId="164" fontId="13" fillId="0" borderId="3" xfId="0" applyNumberFormat="1" applyFont="1" applyBorder="1" applyAlignment="1">
      <alignment vertical="center"/>
    </xf>
    <xf numFmtId="164" fontId="13" fillId="0" borderId="2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0" fontId="8" fillId="4" borderId="1" xfId="2" applyFont="1" applyFill="1" applyBorder="1" applyAlignment="1">
      <alignment horizontal="center" vertical="center"/>
    </xf>
    <xf numFmtId="0" fontId="8" fillId="4" borderId="1" xfId="3" applyNumberFormat="1" applyFont="1" applyFill="1" applyBorder="1" applyAlignment="1" applyProtection="1">
      <alignment horizontal="center" vertical="center"/>
    </xf>
    <xf numFmtId="0" fontId="8" fillId="4" borderId="1" xfId="2" applyFont="1" applyFill="1" applyBorder="1" applyAlignment="1">
      <alignment horizontal="center" vertical="center" wrapText="1"/>
    </xf>
    <xf numFmtId="164" fontId="13" fillId="5" borderId="3" xfId="0" applyNumberFormat="1" applyFont="1" applyFill="1" applyBorder="1" applyAlignment="1">
      <alignment vertical="center"/>
    </xf>
    <xf numFmtId="164" fontId="13" fillId="5" borderId="2" xfId="0" applyNumberFormat="1" applyFont="1" applyFill="1" applyBorder="1" applyAlignment="1">
      <alignment vertical="center"/>
    </xf>
    <xf numFmtId="0" fontId="5" fillId="5" borderId="1" xfId="2" applyFont="1" applyFill="1" applyBorder="1" applyAlignment="1">
      <alignment horizontal="left" vertical="center" wrapText="1"/>
    </xf>
    <xf numFmtId="0" fontId="5" fillId="5" borderId="1" xfId="2" applyFont="1" applyFill="1" applyBorder="1" applyAlignment="1">
      <alignment vertical="center" wrapText="1"/>
    </xf>
    <xf numFmtId="0" fontId="5" fillId="5" borderId="1" xfId="2" applyFont="1" applyFill="1" applyBorder="1" applyAlignment="1">
      <alignment vertical="center"/>
    </xf>
    <xf numFmtId="0" fontId="5" fillId="3" borderId="1" xfId="2" applyFont="1" applyFill="1" applyBorder="1" applyAlignment="1">
      <alignment horizontal="center" vertical="center"/>
    </xf>
    <xf numFmtId="0" fontId="8" fillId="4" borderId="5" xfId="2" applyFont="1" applyFill="1" applyBorder="1" applyAlignment="1">
      <alignment horizontal="center" vertical="center"/>
    </xf>
    <xf numFmtId="0" fontId="8" fillId="4" borderId="7" xfId="2" applyFont="1" applyFill="1" applyBorder="1" applyAlignment="1">
      <alignment horizontal="center" vertical="center"/>
    </xf>
    <xf numFmtId="0" fontId="8" fillId="4" borderId="6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vertical="center" wrapText="1"/>
    </xf>
    <xf numFmtId="0" fontId="5" fillId="3" borderId="1" xfId="2" applyFont="1" applyFill="1" applyBorder="1" applyAlignment="1">
      <alignment vertical="center"/>
    </xf>
    <xf numFmtId="0" fontId="5" fillId="3" borderId="5" xfId="2" applyFont="1" applyFill="1" applyBorder="1" applyAlignment="1">
      <alignment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5" borderId="5" xfId="2" applyFont="1" applyFill="1" applyBorder="1" applyAlignment="1">
      <alignment vertical="center"/>
    </xf>
    <xf numFmtId="0" fontId="5" fillId="5" borderId="7" xfId="2" applyFont="1" applyFill="1" applyBorder="1" applyAlignment="1">
      <alignment vertical="center"/>
    </xf>
    <xf numFmtId="0" fontId="5" fillId="5" borderId="6" xfId="2" applyFont="1" applyFill="1" applyBorder="1" applyAlignment="1">
      <alignment vertical="center"/>
    </xf>
  </cellXfs>
  <cellStyles count="4">
    <cellStyle name="Normalny" xfId="0" builtinId="0"/>
    <cellStyle name="Normalny 2" xfId="1"/>
    <cellStyle name="Normalny 3" xfId="2"/>
    <cellStyle name="Normalny_Arkusz1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75297"/>
      <rgbColor rgb="008FB4FF"/>
      <rgbColor rgb="00DEE9FA"/>
      <rgbColor rgb="00000064"/>
      <rgbColor rgb="00000096"/>
      <rgbColor rgb="000000C8"/>
      <rgbColor rgb="000000FF"/>
      <rgbColor rgb="003232FF"/>
      <rgbColor rgb="006464FF"/>
      <rgbColor rgb="009696FF"/>
      <rgbColor rgb="00C8C8FF"/>
      <rgbColor rgb="00FFFFFF"/>
      <rgbColor rgb="00800080"/>
      <rgbColor rgb="00800000"/>
      <rgbColor rgb="00008080"/>
      <rgbColor rgb="0033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A082"/>
      <color rgb="FFD735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chemeClr val="tx1">
                    <a:lumMod val="65000"/>
                    <a:lumOff val="35000"/>
                  </a:schemeClr>
                </a:solidFill>
              </a:rPr>
              <a:t>Bezrobotni w Gdańsku wg wieku w</a:t>
            </a:r>
            <a:r>
              <a:rPr lang="pl-PL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2017 r.</a:t>
            </a:r>
            <a:endParaRPr lang="pl-PL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layout>
        <c:manualLayout>
          <c:xMode val="edge"/>
          <c:yMode val="edge"/>
          <c:x val="0.12353728977267696"/>
          <c:y val="2.9629629629629631E-2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'Bezrobotni wg grup w Gdańsku'!$C$7:$C$11</c:f>
              <c:strCache>
                <c:ptCount val="5"/>
                <c:pt idx="0">
                  <c:v>24 lata i mniej</c:v>
                </c:pt>
                <c:pt idx="1">
                  <c:v>25-34 lat</c:v>
                </c:pt>
                <c:pt idx="2">
                  <c:v>35-44 lat</c:v>
                </c:pt>
                <c:pt idx="3">
                  <c:v>45-54 lat</c:v>
                </c:pt>
                <c:pt idx="4">
                  <c:v>55 lat i więcej</c:v>
                </c:pt>
              </c:strCache>
            </c:strRef>
          </c:cat>
          <c:val>
            <c:numRef>
              <c:f>'Bezrobotni wg grup w Gdańsku'!$U$7:$U$11</c:f>
              <c:numCache>
                <c:formatCode>#,##0</c:formatCode>
                <c:ptCount val="5"/>
                <c:pt idx="0">
                  <c:v>484</c:v>
                </c:pt>
                <c:pt idx="1">
                  <c:v>1895</c:v>
                </c:pt>
                <c:pt idx="2">
                  <c:v>1786</c:v>
                </c:pt>
                <c:pt idx="3">
                  <c:v>1274</c:v>
                </c:pt>
                <c:pt idx="4">
                  <c:v>1368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605640312"/>
        <c:axId val="605640704"/>
      </c:barChart>
      <c:catAx>
        <c:axId val="6056403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05640704"/>
        <c:crosses val="autoZero"/>
        <c:auto val="1"/>
        <c:lblAlgn val="ctr"/>
        <c:lblOffset val="100"/>
        <c:noMultiLvlLbl val="0"/>
      </c:catAx>
      <c:valAx>
        <c:axId val="6056407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056403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0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</a:rPr>
              <a:t>Bezrobotni w Gdańsku wg wykształcenia w 2017 r.</a:t>
            </a:r>
            <a:endParaRPr lang="pl-PL" sz="1100">
              <a:solidFill>
                <a:schemeClr val="tx1">
                  <a:lumMod val="65000"/>
                  <a:lumOff val="35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3264797017619771"/>
          <c:y val="2.5267170484761608E-2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'Bezrobotni wg grup w Gdańsku'!$C$13:$C$17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ogólnokształcące</c:v>
                </c:pt>
                <c:pt idx="3">
                  <c:v>zasadnicze zawodowe</c:v>
                </c:pt>
                <c:pt idx="4">
                  <c:v>gimnazjalne, podstawowe i niepełne podstawowe</c:v>
                </c:pt>
              </c:strCache>
            </c:strRef>
          </c:cat>
          <c:val>
            <c:numRef>
              <c:f>'Bezrobotni wg grup w Gdańsku'!$U$13:$U$17</c:f>
              <c:numCache>
                <c:formatCode>#,##0</c:formatCode>
                <c:ptCount val="5"/>
                <c:pt idx="0">
                  <c:v>1931</c:v>
                </c:pt>
                <c:pt idx="1">
                  <c:v>1412</c:v>
                </c:pt>
                <c:pt idx="2">
                  <c:v>951</c:v>
                </c:pt>
                <c:pt idx="3">
                  <c:v>1085</c:v>
                </c:pt>
                <c:pt idx="4">
                  <c:v>1428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05634432"/>
        <c:axId val="605635216"/>
      </c:barChart>
      <c:catAx>
        <c:axId val="605634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05635216"/>
        <c:crosses val="autoZero"/>
        <c:auto val="1"/>
        <c:lblAlgn val="ctr"/>
        <c:lblOffset val="100"/>
        <c:noMultiLvlLbl val="0"/>
      </c:catAx>
      <c:valAx>
        <c:axId val="605635216"/>
        <c:scaling>
          <c:orientation val="minMax"/>
          <c:max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0563443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0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</a:rPr>
              <a:t>Bezrobotni w Gdańsku wg czasu pozostawania bez pracy w 2017 r.</a:t>
            </a:r>
            <a:endParaRPr lang="pl-PL" sz="1100">
              <a:solidFill>
                <a:schemeClr val="tx1">
                  <a:lumMod val="65000"/>
                  <a:lumOff val="35000"/>
                </a:schemeClr>
              </a:solidFill>
              <a:effectLst/>
            </a:endParaRPr>
          </a:p>
        </c:rich>
      </c:tx>
      <c:layout/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'Bezrobotni wg grup w Gdańsku'!$X$19:$X$24</c:f>
              <c:strCache>
                <c:ptCount val="6"/>
                <c:pt idx="0">
                  <c:v>poniżej miesiąca</c:v>
                </c:pt>
                <c:pt idx="1">
                  <c:v>3 miesiące i mniej</c:v>
                </c:pt>
                <c:pt idx="2">
                  <c:v>3-6 miesiecy</c:v>
                </c:pt>
                <c:pt idx="3">
                  <c:v>6-12 miesięcy</c:v>
                </c:pt>
                <c:pt idx="4">
                  <c:v>12-24 miesięcy</c:v>
                </c:pt>
                <c:pt idx="5">
                  <c:v>powyżej 24 miesięcy</c:v>
                </c:pt>
              </c:strCache>
            </c:strRef>
          </c:cat>
          <c:val>
            <c:numRef>
              <c:f>'Bezrobotni wg grup w Gdańsku'!$U$19:$U$24</c:f>
              <c:numCache>
                <c:formatCode>#,##0</c:formatCode>
                <c:ptCount val="6"/>
                <c:pt idx="0">
                  <c:v>729</c:v>
                </c:pt>
                <c:pt idx="1">
                  <c:v>1338</c:v>
                </c:pt>
                <c:pt idx="2">
                  <c:v>1086</c:v>
                </c:pt>
                <c:pt idx="3">
                  <c:v>1102</c:v>
                </c:pt>
                <c:pt idx="4">
                  <c:v>1137</c:v>
                </c:pt>
                <c:pt idx="5">
                  <c:v>1415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5637960"/>
        <c:axId val="605641488"/>
      </c:barChart>
      <c:catAx>
        <c:axId val="6056379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05641488"/>
        <c:crosses val="autoZero"/>
        <c:auto val="1"/>
        <c:lblAlgn val="ctr"/>
        <c:lblOffset val="100"/>
        <c:noMultiLvlLbl val="0"/>
      </c:catAx>
      <c:valAx>
        <c:axId val="605641488"/>
        <c:scaling>
          <c:orientation val="minMax"/>
          <c:max val="20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0563796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0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</a:rPr>
              <a:t>Bezrobotni w Gdańsku wg stażu pracy w 2017 r.</a:t>
            </a:r>
            <a:endParaRPr lang="pl-PL" sz="1100">
              <a:solidFill>
                <a:schemeClr val="tx1">
                  <a:lumMod val="65000"/>
                  <a:lumOff val="35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6.2541447127796967E-2"/>
          <c:y val="1.6944829458741675E-2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'Bezrobotni wg grup w Gdańsku'!$X$26:$X$33</c:f>
              <c:strCache>
                <c:ptCount val="8"/>
                <c:pt idx="0">
                  <c:v>bez stażu pracy</c:v>
                </c:pt>
                <c:pt idx="1">
                  <c:v>ze stażem pracy,
w tym:</c:v>
                </c:pt>
                <c:pt idx="2">
                  <c:v>     1 rok i mniej</c:v>
                </c:pt>
                <c:pt idx="3">
                  <c:v>     1-5 lat</c:v>
                </c:pt>
                <c:pt idx="4">
                  <c:v>     5-10 lat</c:v>
                </c:pt>
                <c:pt idx="5">
                  <c:v>     10-20 lat</c:v>
                </c:pt>
                <c:pt idx="6">
                  <c:v>     20-30 lat</c:v>
                </c:pt>
                <c:pt idx="7">
                  <c:v>     powyżej 30 lat</c:v>
                </c:pt>
              </c:strCache>
            </c:strRef>
          </c:cat>
          <c:val>
            <c:numRef>
              <c:f>'Bezrobotni wg grup w Gdańsku'!$U$26:$U$33</c:f>
              <c:numCache>
                <c:formatCode>#,##0</c:formatCode>
                <c:ptCount val="8"/>
                <c:pt idx="0">
                  <c:v>709</c:v>
                </c:pt>
                <c:pt idx="1">
                  <c:v>6098</c:v>
                </c:pt>
                <c:pt idx="2">
                  <c:v>1446</c:v>
                </c:pt>
                <c:pt idx="3">
                  <c:v>1397</c:v>
                </c:pt>
                <c:pt idx="4">
                  <c:v>1100</c:v>
                </c:pt>
                <c:pt idx="5">
                  <c:v>1141</c:v>
                </c:pt>
                <c:pt idx="6">
                  <c:v>707</c:v>
                </c:pt>
                <c:pt idx="7">
                  <c:v>307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605643448"/>
        <c:axId val="605644232"/>
      </c:barChart>
      <c:catAx>
        <c:axId val="6056434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05644232"/>
        <c:crosses val="autoZero"/>
        <c:auto val="1"/>
        <c:lblAlgn val="ctr"/>
        <c:lblOffset val="100"/>
        <c:noMultiLvlLbl val="0"/>
      </c:catAx>
      <c:valAx>
        <c:axId val="6056442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05643448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9525</xdr:colOff>
      <xdr:row>0</xdr:row>
      <xdr:rowOff>308204</xdr:rowOff>
    </xdr:to>
    <xdr:grpSp>
      <xdr:nvGrpSpPr>
        <xdr:cNvPr id="2" name="Grupa 1"/>
        <xdr:cNvGrpSpPr/>
      </xdr:nvGrpSpPr>
      <xdr:grpSpPr>
        <a:xfrm>
          <a:off x="0" y="0"/>
          <a:ext cx="17459325" cy="308204"/>
          <a:chOff x="0" y="0"/>
          <a:chExt cx="16073399" cy="308204"/>
        </a:xfrm>
      </xdr:grpSpPr>
      <xdr:grpSp>
        <xdr:nvGrpSpPr>
          <xdr:cNvPr id="3" name="Grupa 2"/>
          <xdr:cNvGrpSpPr/>
        </xdr:nvGrpSpPr>
        <xdr:grpSpPr>
          <a:xfrm>
            <a:off x="0" y="0"/>
            <a:ext cx="13639800" cy="298679"/>
            <a:chOff x="0" y="0"/>
            <a:chExt cx="14574686" cy="298679"/>
          </a:xfrm>
        </xdr:grpSpPr>
        <xdr:grpSp>
          <xdr:nvGrpSpPr>
            <xdr:cNvPr id="7" name="Grupa 6"/>
            <xdr:cNvGrpSpPr/>
          </xdr:nvGrpSpPr>
          <xdr:grpSpPr>
            <a:xfrm>
              <a:off x="0" y="0"/>
              <a:ext cx="11972925" cy="298679"/>
              <a:chOff x="0" y="0"/>
              <a:chExt cx="9708203" cy="298679"/>
            </a:xfrm>
          </xdr:grpSpPr>
          <xdr:grpSp>
            <xdr:nvGrpSpPr>
              <xdr:cNvPr id="12" name="Grupa 11"/>
              <xdr:cNvGrpSpPr/>
            </xdr:nvGrpSpPr>
            <xdr:grpSpPr>
              <a:xfrm>
                <a:off x="0" y="0"/>
                <a:ext cx="7591425" cy="298679"/>
                <a:chOff x="0" y="0"/>
                <a:chExt cx="7591425" cy="298679"/>
              </a:xfrm>
            </xdr:grpSpPr>
            <xdr:grpSp>
              <xdr:nvGrpSpPr>
                <xdr:cNvPr id="17" name="Grupa 16"/>
                <xdr:cNvGrpSpPr/>
              </xdr:nvGrpSpPr>
              <xdr:grpSpPr>
                <a:xfrm>
                  <a:off x="0" y="0"/>
                  <a:ext cx="2821628" cy="298679"/>
                  <a:chOff x="0" y="0"/>
                  <a:chExt cx="2821628" cy="298679"/>
                </a:xfrm>
              </xdr:grpSpPr>
              <xdr:pic>
                <xdr:nvPicPr>
                  <xdr:cNvPr id="27" name="Obraz 26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8" name="Obraz 27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70485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9" name="Obraz 28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140970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30" name="Obraz 29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2114550" y="0"/>
                    <a:ext cx="707078" cy="298679"/>
                  </a:xfrm>
                  <a:prstGeom prst="rect">
                    <a:avLst/>
                  </a:prstGeom>
                </xdr:spPr>
              </xdr:pic>
            </xdr:grpSp>
            <xdr:grpSp>
              <xdr:nvGrpSpPr>
                <xdr:cNvPr id="18" name="Grupa 17"/>
                <xdr:cNvGrpSpPr/>
              </xdr:nvGrpSpPr>
              <xdr:grpSpPr>
                <a:xfrm>
                  <a:off x="2819400" y="0"/>
                  <a:ext cx="2821628" cy="298679"/>
                  <a:chOff x="0" y="0"/>
                  <a:chExt cx="2821628" cy="298679"/>
                </a:xfrm>
              </xdr:grpSpPr>
              <xdr:pic>
                <xdr:nvPicPr>
                  <xdr:cNvPr id="23" name="Obraz 22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4" name="Obraz 23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70485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5" name="Obraz 24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140970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6" name="Obraz 25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2114550" y="0"/>
                    <a:ext cx="707078" cy="298679"/>
                  </a:xfrm>
                  <a:prstGeom prst="rect">
                    <a:avLst/>
                  </a:prstGeom>
                </xdr:spPr>
              </xdr:pic>
            </xdr:grpSp>
            <xdr:grpSp>
              <xdr:nvGrpSpPr>
                <xdr:cNvPr id="19" name="Grupa 18"/>
                <xdr:cNvGrpSpPr/>
              </xdr:nvGrpSpPr>
              <xdr:grpSpPr>
                <a:xfrm>
                  <a:off x="5638800" y="0"/>
                  <a:ext cx="1952625" cy="298679"/>
                  <a:chOff x="0" y="0"/>
                  <a:chExt cx="1952625" cy="298679"/>
                </a:xfrm>
              </xdr:grpSpPr>
              <xdr:pic>
                <xdr:nvPicPr>
                  <xdr:cNvPr id="20" name="Obraz 19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1" name="Obraz 20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70485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2" name="Obraz 21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1409700" y="0"/>
                    <a:ext cx="542925" cy="298679"/>
                  </a:xfrm>
                  <a:prstGeom prst="rect">
                    <a:avLst/>
                  </a:prstGeom>
                </xdr:spPr>
              </xdr:pic>
            </xdr:grpSp>
          </xdr:grpSp>
          <xdr:grpSp>
            <xdr:nvGrpSpPr>
              <xdr:cNvPr id="13" name="Grupa 12"/>
              <xdr:cNvGrpSpPr/>
            </xdr:nvGrpSpPr>
            <xdr:grpSpPr>
              <a:xfrm>
                <a:off x="7591425" y="0"/>
                <a:ext cx="2116778" cy="298679"/>
                <a:chOff x="0" y="0"/>
                <a:chExt cx="2116778" cy="298679"/>
              </a:xfrm>
            </xdr:grpSpPr>
            <xdr:pic>
              <xdr:nvPicPr>
                <xdr:cNvPr id="14" name="Obraz 13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5" name="Obraz 14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6" name="Obraz 15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</xdr:grpSp>
        </xdr:grpSp>
        <xdr:grpSp>
          <xdr:nvGrpSpPr>
            <xdr:cNvPr id="8" name="Grupa 7"/>
            <xdr:cNvGrpSpPr/>
          </xdr:nvGrpSpPr>
          <xdr:grpSpPr>
            <a:xfrm>
              <a:off x="11964108" y="0"/>
              <a:ext cx="2610578" cy="298679"/>
              <a:chOff x="-8253" y="0"/>
              <a:chExt cx="2116778" cy="298679"/>
            </a:xfrm>
          </xdr:grpSpPr>
          <xdr:pic>
            <xdr:nvPicPr>
              <xdr:cNvPr id="9" name="Obraz 8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-8253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0" name="Obraz 9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696598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1" name="Obraz 10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1447" y="0"/>
                <a:ext cx="707078" cy="298679"/>
              </a:xfrm>
              <a:prstGeom prst="rect">
                <a:avLst/>
              </a:prstGeom>
            </xdr:spPr>
          </xdr:pic>
        </xdr:grpSp>
      </xdr:grpSp>
      <xdr:pic>
        <xdr:nvPicPr>
          <xdr:cNvPr id="4" name="Obraz 3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630275" y="9525"/>
            <a:ext cx="816089" cy="298679"/>
          </a:xfrm>
          <a:prstGeom prst="rect">
            <a:avLst/>
          </a:prstGeom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443792" y="9525"/>
            <a:ext cx="816089" cy="298679"/>
          </a:xfrm>
          <a:prstGeom prst="rect">
            <a:avLst/>
          </a:prstGeom>
        </xdr:spPr>
      </xdr:pic>
      <xdr:pic>
        <xdr:nvPicPr>
          <xdr:cNvPr id="6" name="Obraz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257310" y="9525"/>
            <a:ext cx="816089" cy="29867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</xdr:colOff>
      <xdr:row>38</xdr:row>
      <xdr:rowOff>0</xdr:rowOff>
    </xdr:from>
    <xdr:to>
      <xdr:col>9</xdr:col>
      <xdr:colOff>0</xdr:colOff>
      <xdr:row>56</xdr:row>
      <xdr:rowOff>0</xdr:rowOff>
    </xdr:to>
    <xdr:graphicFrame macro="">
      <xdr:nvGraphicFramePr>
        <xdr:cNvPr id="35" name="Wykres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37</xdr:row>
      <xdr:rowOff>162366</xdr:rowOff>
    </xdr:from>
    <xdr:to>
      <xdr:col>19</xdr:col>
      <xdr:colOff>695552</xdr:colOff>
      <xdr:row>56</xdr:row>
      <xdr:rowOff>11074</xdr:rowOff>
    </xdr:to>
    <xdr:graphicFrame macro="">
      <xdr:nvGraphicFramePr>
        <xdr:cNvPr id="36" name="Wykres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353589</xdr:colOff>
      <xdr:row>57</xdr:row>
      <xdr:rowOff>11076</xdr:rowOff>
    </xdr:from>
    <xdr:to>
      <xdr:col>8</xdr:col>
      <xdr:colOff>678657</xdr:colOff>
      <xdr:row>84</xdr:row>
      <xdr:rowOff>0</xdr:rowOff>
    </xdr:to>
    <xdr:graphicFrame macro="">
      <xdr:nvGraphicFramePr>
        <xdr:cNvPr id="37" name="Wykres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127000</xdr:colOff>
      <xdr:row>57</xdr:row>
      <xdr:rowOff>3616</xdr:rowOff>
    </xdr:from>
    <xdr:to>
      <xdr:col>38</xdr:col>
      <xdr:colOff>174625</xdr:colOff>
      <xdr:row>84</xdr:row>
      <xdr:rowOff>0</xdr:rowOff>
    </xdr:to>
    <xdr:graphicFrame macro="">
      <xdr:nvGraphicFramePr>
        <xdr:cNvPr id="38" name="Wykres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518532</xdr:colOff>
      <xdr:row>62</xdr:row>
      <xdr:rowOff>141389</xdr:rowOff>
    </xdr:from>
    <xdr:to>
      <xdr:col>19</xdr:col>
      <xdr:colOff>654446</xdr:colOff>
      <xdr:row>65</xdr:row>
      <xdr:rowOff>63985</xdr:rowOff>
    </xdr:to>
    <xdr:grpSp>
      <xdr:nvGrpSpPr>
        <xdr:cNvPr id="49" name="Grupa 48"/>
        <xdr:cNvGrpSpPr/>
      </xdr:nvGrpSpPr>
      <xdr:grpSpPr>
        <a:xfrm>
          <a:off x="15882357" y="11247539"/>
          <a:ext cx="135914" cy="408371"/>
          <a:chOff x="15888757" y="10823528"/>
          <a:chExt cx="135914" cy="413728"/>
        </a:xfrm>
      </xdr:grpSpPr>
      <xdr:cxnSp macro="">
        <xdr:nvCxnSpPr>
          <xdr:cNvPr id="41" name="Łącznik prosty 40"/>
          <xdr:cNvCxnSpPr/>
        </xdr:nvCxnSpPr>
        <xdr:spPr bwMode="auto">
          <a:xfrm flipH="1">
            <a:off x="15888757" y="10823528"/>
            <a:ext cx="133637" cy="204639"/>
          </a:xfrm>
          <a:prstGeom prst="line">
            <a:avLst/>
          </a:prstGeom>
          <a:solidFill>
            <a:srgbClr val="FFFFFF"/>
          </a:solidFill>
          <a:ln w="476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45" name="Łącznik prosty 44"/>
          <xdr:cNvCxnSpPr/>
        </xdr:nvCxnSpPr>
        <xdr:spPr bwMode="auto">
          <a:xfrm>
            <a:off x="15889288" y="11025932"/>
            <a:ext cx="135383" cy="211324"/>
          </a:xfrm>
          <a:prstGeom prst="line">
            <a:avLst/>
          </a:prstGeom>
          <a:solidFill>
            <a:srgbClr val="FFFFFF"/>
          </a:solidFill>
          <a:ln w="476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19</xdr:col>
      <xdr:colOff>119062</xdr:colOff>
      <xdr:row>62</xdr:row>
      <xdr:rowOff>148827</xdr:rowOff>
    </xdr:from>
    <xdr:to>
      <xdr:col>19</xdr:col>
      <xdr:colOff>254976</xdr:colOff>
      <xdr:row>65</xdr:row>
      <xdr:rowOff>71423</xdr:rowOff>
    </xdr:to>
    <xdr:grpSp>
      <xdr:nvGrpSpPr>
        <xdr:cNvPr id="50" name="Grupa 49"/>
        <xdr:cNvGrpSpPr/>
      </xdr:nvGrpSpPr>
      <xdr:grpSpPr>
        <a:xfrm>
          <a:off x="15482887" y="11254977"/>
          <a:ext cx="135914" cy="408371"/>
          <a:chOff x="15888757" y="10823528"/>
          <a:chExt cx="135914" cy="413728"/>
        </a:xfrm>
      </xdr:grpSpPr>
      <xdr:cxnSp macro="">
        <xdr:nvCxnSpPr>
          <xdr:cNvPr id="51" name="Łącznik prosty 50"/>
          <xdr:cNvCxnSpPr/>
        </xdr:nvCxnSpPr>
        <xdr:spPr bwMode="auto">
          <a:xfrm flipH="1">
            <a:off x="15888757" y="10823528"/>
            <a:ext cx="133637" cy="204639"/>
          </a:xfrm>
          <a:prstGeom prst="line">
            <a:avLst/>
          </a:prstGeom>
          <a:solidFill>
            <a:srgbClr val="FFFFFF"/>
          </a:solidFill>
          <a:ln w="19050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52" name="Łącznik prosty 51"/>
          <xdr:cNvCxnSpPr/>
        </xdr:nvCxnSpPr>
        <xdr:spPr bwMode="auto">
          <a:xfrm>
            <a:off x="15889288" y="11025932"/>
            <a:ext cx="135383" cy="211324"/>
          </a:xfrm>
          <a:prstGeom prst="line">
            <a:avLst/>
          </a:prstGeom>
          <a:solidFill>
            <a:srgbClr val="FFFFFF"/>
          </a:solidFill>
          <a:ln w="19050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19</xdr:col>
      <xdr:colOff>297508</xdr:colOff>
      <xdr:row>62</xdr:row>
      <xdr:rowOff>141236</xdr:rowOff>
    </xdr:from>
    <xdr:to>
      <xdr:col>19</xdr:col>
      <xdr:colOff>433422</xdr:colOff>
      <xdr:row>65</xdr:row>
      <xdr:rowOff>63832</xdr:rowOff>
    </xdr:to>
    <xdr:grpSp>
      <xdr:nvGrpSpPr>
        <xdr:cNvPr id="53" name="Grupa 52"/>
        <xdr:cNvGrpSpPr/>
      </xdr:nvGrpSpPr>
      <xdr:grpSpPr>
        <a:xfrm>
          <a:off x="15661333" y="11247386"/>
          <a:ext cx="135914" cy="408371"/>
          <a:chOff x="15888757" y="10823528"/>
          <a:chExt cx="135914" cy="413728"/>
        </a:xfrm>
      </xdr:grpSpPr>
      <xdr:cxnSp macro="">
        <xdr:nvCxnSpPr>
          <xdr:cNvPr id="54" name="Łącznik prosty 53"/>
          <xdr:cNvCxnSpPr/>
        </xdr:nvCxnSpPr>
        <xdr:spPr bwMode="auto">
          <a:xfrm flipH="1">
            <a:off x="15888757" y="10823528"/>
            <a:ext cx="133637" cy="204639"/>
          </a:xfrm>
          <a:prstGeom prst="line">
            <a:avLst/>
          </a:prstGeom>
          <a:solidFill>
            <a:srgbClr val="FFFFFF"/>
          </a:solidFill>
          <a:ln w="25400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55" name="Łącznik prosty 54"/>
          <xdr:cNvCxnSpPr/>
        </xdr:nvCxnSpPr>
        <xdr:spPr bwMode="auto">
          <a:xfrm>
            <a:off x="15889288" y="11025932"/>
            <a:ext cx="135383" cy="211324"/>
          </a:xfrm>
          <a:prstGeom prst="line">
            <a:avLst/>
          </a:prstGeom>
          <a:solidFill>
            <a:srgbClr val="FFFFFF"/>
          </a:solidFill>
          <a:ln w="25400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19</xdr:col>
      <xdr:colOff>8334</xdr:colOff>
      <xdr:row>65</xdr:row>
      <xdr:rowOff>50900</xdr:rowOff>
    </xdr:from>
    <xdr:to>
      <xdr:col>19</xdr:col>
      <xdr:colOff>629245</xdr:colOff>
      <xdr:row>65</xdr:row>
      <xdr:rowOff>50900</xdr:rowOff>
    </xdr:to>
    <xdr:cxnSp macro="">
      <xdr:nvCxnSpPr>
        <xdr:cNvPr id="57" name="Łącznik prosty ze strzałką 56"/>
        <xdr:cNvCxnSpPr/>
      </xdr:nvCxnSpPr>
      <xdr:spPr bwMode="auto">
        <a:xfrm>
          <a:off x="15372159" y="11118950"/>
          <a:ext cx="620911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A082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0.00316</cdr:x>
      <cdr:y>0.0115</cdr:y>
    </cdr:from>
    <cdr:to>
      <cdr:x>0.01162</cdr:x>
      <cdr:y>0.10518</cdr:y>
    </cdr:to>
    <cdr:grpSp>
      <cdr:nvGrpSpPr>
        <cdr:cNvPr id="2" name="Grupa 1"/>
        <cdr:cNvGrpSpPr/>
      </cdr:nvGrpSpPr>
      <cdr:grpSpPr>
        <a:xfrm xmlns:a="http://schemas.openxmlformats.org/drawingml/2006/main">
          <a:off x="57966" y="48910"/>
          <a:ext cx="155186" cy="398428"/>
          <a:chOff x="0" y="0"/>
          <a:chExt cx="135914" cy="413728"/>
        </a:xfrm>
      </cdr:grpSpPr>
      <cdr:cxnSp macro="">
        <cdr:nvCxnSpPr>
          <cdr:cNvPr id="3" name="Łącznik prosty 2"/>
          <cdr:cNvCxnSpPr/>
        </cdr:nvCxnSpPr>
        <cdr:spPr bwMode="auto">
          <a:xfrm xmlns:a="http://schemas.openxmlformats.org/drawingml/2006/main" flipH="1">
            <a:off x="0" y="0"/>
            <a:ext cx="133637" cy="204639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476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4" name="Łącznik prosty 3"/>
          <cdr:cNvCxnSpPr/>
        </cdr:nvCxnSpPr>
        <cdr:spPr bwMode="auto">
          <a:xfrm xmlns:a="http://schemas.openxmlformats.org/drawingml/2006/main">
            <a:off x="531" y="202404"/>
            <a:ext cx="135383" cy="211324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476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</cdr:grpSp>
  </cdr:relSizeAnchor>
  <cdr:relSizeAnchor xmlns:cdr="http://schemas.openxmlformats.org/drawingml/2006/chartDrawing">
    <cdr:from>
      <cdr:x>0.00316</cdr:x>
      <cdr:y>0.0115</cdr:y>
    </cdr:from>
    <cdr:to>
      <cdr:x>0.01162</cdr:x>
      <cdr:y>0.10518</cdr:y>
    </cdr:to>
    <cdr:grpSp>
      <cdr:nvGrpSpPr>
        <cdr:cNvPr id="5" name="Grupa 4"/>
        <cdr:cNvGrpSpPr/>
      </cdr:nvGrpSpPr>
      <cdr:grpSpPr>
        <a:xfrm xmlns:a="http://schemas.openxmlformats.org/drawingml/2006/main">
          <a:off x="57966" y="48910"/>
          <a:ext cx="155186" cy="398428"/>
          <a:chOff x="0" y="0"/>
          <a:chExt cx="135914" cy="413728"/>
        </a:xfrm>
      </cdr:grpSpPr>
      <cdr:cxnSp macro="">
        <cdr:nvCxnSpPr>
          <cdr:cNvPr id="6" name="Łącznik prosty 5"/>
          <cdr:cNvCxnSpPr/>
        </cdr:nvCxnSpPr>
        <cdr:spPr bwMode="auto">
          <a:xfrm xmlns:a="http://schemas.openxmlformats.org/drawingml/2006/main" flipH="1">
            <a:off x="0" y="0"/>
            <a:ext cx="133637" cy="204639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476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7" name="Łącznik prosty 6"/>
          <cdr:cNvCxnSpPr/>
        </cdr:nvCxnSpPr>
        <cdr:spPr bwMode="auto">
          <a:xfrm xmlns:a="http://schemas.openxmlformats.org/drawingml/2006/main">
            <a:off x="531" y="202404"/>
            <a:ext cx="135383" cy="211324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476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</cdr:grpSp>
  </cdr:relSizeAnchor>
  <cdr:relSizeAnchor xmlns:cdr="http://schemas.openxmlformats.org/drawingml/2006/chartDrawing">
    <cdr:from>
      <cdr:x>0.00316</cdr:x>
      <cdr:y>0.0115</cdr:y>
    </cdr:from>
    <cdr:to>
      <cdr:x>0.01162</cdr:x>
      <cdr:y>0.10518</cdr:y>
    </cdr:to>
    <cdr:grpSp>
      <cdr:nvGrpSpPr>
        <cdr:cNvPr id="8" name="Grupa 7"/>
        <cdr:cNvGrpSpPr/>
      </cdr:nvGrpSpPr>
      <cdr:grpSpPr>
        <a:xfrm xmlns:a="http://schemas.openxmlformats.org/drawingml/2006/main">
          <a:off x="57966" y="48910"/>
          <a:ext cx="155186" cy="398428"/>
          <a:chOff x="0" y="0"/>
          <a:chExt cx="135914" cy="413728"/>
        </a:xfrm>
      </cdr:grpSpPr>
      <cdr:cxnSp macro="">
        <cdr:nvCxnSpPr>
          <cdr:cNvPr id="9" name="Łącznik prosty 8"/>
          <cdr:cNvCxnSpPr/>
        </cdr:nvCxnSpPr>
        <cdr:spPr bwMode="auto">
          <a:xfrm xmlns:a="http://schemas.openxmlformats.org/drawingml/2006/main" flipH="1">
            <a:off x="0" y="0"/>
            <a:ext cx="133637" cy="204639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476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10" name="Łącznik prosty 9"/>
          <cdr:cNvCxnSpPr/>
        </cdr:nvCxnSpPr>
        <cdr:spPr bwMode="auto">
          <a:xfrm xmlns:a="http://schemas.openxmlformats.org/drawingml/2006/main">
            <a:off x="531" y="202404"/>
            <a:ext cx="135383" cy="211324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476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</cdr:grpSp>
  </cdr:relSizeAnchor>
  <cdr:relSizeAnchor xmlns:cdr="http://schemas.openxmlformats.org/drawingml/2006/chartDrawing">
    <cdr:from>
      <cdr:x>0.00316</cdr:x>
      <cdr:y>0.0115</cdr:y>
    </cdr:from>
    <cdr:to>
      <cdr:x>0.01162</cdr:x>
      <cdr:y>0.10518</cdr:y>
    </cdr:to>
    <cdr:grpSp>
      <cdr:nvGrpSpPr>
        <cdr:cNvPr id="11" name="Grupa 10"/>
        <cdr:cNvGrpSpPr/>
      </cdr:nvGrpSpPr>
      <cdr:grpSpPr>
        <a:xfrm xmlns:a="http://schemas.openxmlformats.org/drawingml/2006/main">
          <a:off x="57966" y="48910"/>
          <a:ext cx="155186" cy="398428"/>
          <a:chOff x="0" y="0"/>
          <a:chExt cx="135914" cy="413728"/>
        </a:xfrm>
      </cdr:grpSpPr>
      <cdr:cxnSp macro="">
        <cdr:nvCxnSpPr>
          <cdr:cNvPr id="12" name="Łącznik prosty 11"/>
          <cdr:cNvCxnSpPr/>
        </cdr:nvCxnSpPr>
        <cdr:spPr bwMode="auto">
          <a:xfrm xmlns:a="http://schemas.openxmlformats.org/drawingml/2006/main" flipH="1">
            <a:off x="0" y="0"/>
            <a:ext cx="133637" cy="204639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476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13" name="Łącznik prosty 12"/>
          <cdr:cNvCxnSpPr/>
        </cdr:nvCxnSpPr>
        <cdr:spPr bwMode="auto">
          <a:xfrm xmlns:a="http://schemas.openxmlformats.org/drawingml/2006/main">
            <a:off x="531" y="202404"/>
            <a:ext cx="135383" cy="211324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476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</cdr:grpSp>
  </cdr:relSizeAnchor>
  <cdr:relSizeAnchor xmlns:cdr="http://schemas.openxmlformats.org/drawingml/2006/chartDrawing">
    <cdr:from>
      <cdr:x>0.00316</cdr:x>
      <cdr:y>0.0115</cdr:y>
    </cdr:from>
    <cdr:to>
      <cdr:x>0.01162</cdr:x>
      <cdr:y>0.10518</cdr:y>
    </cdr:to>
    <cdr:grpSp>
      <cdr:nvGrpSpPr>
        <cdr:cNvPr id="14" name="Grupa 13"/>
        <cdr:cNvGrpSpPr/>
      </cdr:nvGrpSpPr>
      <cdr:grpSpPr>
        <a:xfrm xmlns:a="http://schemas.openxmlformats.org/drawingml/2006/main">
          <a:off x="57966" y="48910"/>
          <a:ext cx="155186" cy="398428"/>
          <a:chOff x="0" y="0"/>
          <a:chExt cx="135914" cy="413728"/>
        </a:xfrm>
      </cdr:grpSpPr>
      <cdr:cxnSp macro="">
        <cdr:nvCxnSpPr>
          <cdr:cNvPr id="15" name="Łącznik prosty 14"/>
          <cdr:cNvCxnSpPr/>
        </cdr:nvCxnSpPr>
        <cdr:spPr bwMode="auto">
          <a:xfrm xmlns:a="http://schemas.openxmlformats.org/drawingml/2006/main" flipH="1">
            <a:off x="0" y="0"/>
            <a:ext cx="133637" cy="204639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25400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16" name="Łącznik prosty 15"/>
          <cdr:cNvCxnSpPr/>
        </cdr:nvCxnSpPr>
        <cdr:spPr bwMode="auto">
          <a:xfrm xmlns:a="http://schemas.openxmlformats.org/drawingml/2006/main">
            <a:off x="531" y="202404"/>
            <a:ext cx="135383" cy="211324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25400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</cdr:grpSp>
  </cdr:relSizeAnchor>
</c:userShapes>
</file>

<file path=xl/theme/theme1.xml><?xml version="1.0" encoding="utf-8"?>
<a:theme xmlns:a="http://schemas.openxmlformats.org/drawingml/2006/main" name="Motyw pakietu Office">
  <a:themeElements>
    <a:clrScheme name="GWL_2.0">
      <a:dk1>
        <a:srgbClr val="000000"/>
      </a:dk1>
      <a:lt1>
        <a:srgbClr val="FFFFFF"/>
      </a:lt1>
      <a:dk2>
        <a:srgbClr val="006451"/>
      </a:dk2>
      <a:lt2>
        <a:srgbClr val="009074"/>
      </a:lt2>
      <a:accent1>
        <a:srgbClr val="009074"/>
      </a:accent1>
      <a:accent2>
        <a:srgbClr val="F2F2F2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tabSelected="1" zoomScaleNormal="100" workbookViewId="0"/>
  </sheetViews>
  <sheetFormatPr defaultRowHeight="12.75" x14ac:dyDescent="0.2"/>
  <cols>
    <col min="1" max="1" width="10.5703125" style="1" bestFit="1" customWidth="1"/>
    <col min="2" max="2" width="10.140625" style="1" bestFit="1" customWidth="1"/>
    <col min="3" max="3" width="42.85546875" style="1" customWidth="1"/>
    <col min="4" max="13" width="10.42578125" style="1" customWidth="1"/>
    <col min="14" max="15" width="10.42578125" style="7" customWidth="1"/>
    <col min="16" max="22" width="10.42578125" style="1" customWidth="1"/>
    <col min="23" max="16384" width="9.140625" style="1"/>
  </cols>
  <sheetData>
    <row r="1" spans="1:22" ht="29.25" customHeight="1" x14ac:dyDescent="0.2"/>
    <row r="2" spans="1:22" ht="15.75" x14ac:dyDescent="0.25">
      <c r="A2" s="21" t="s">
        <v>39</v>
      </c>
    </row>
    <row r="3" spans="1:22" ht="39" customHeight="1" x14ac:dyDescent="0.2">
      <c r="A3" s="36" t="s">
        <v>34</v>
      </c>
      <c r="B3" s="37"/>
      <c r="C3" s="38"/>
      <c r="D3" s="27">
        <v>2000</v>
      </c>
      <c r="E3" s="28">
        <v>2001</v>
      </c>
      <c r="F3" s="27">
        <v>2002</v>
      </c>
      <c r="G3" s="27">
        <v>2003</v>
      </c>
      <c r="H3" s="27">
        <v>2004</v>
      </c>
      <c r="I3" s="27">
        <v>2005</v>
      </c>
      <c r="J3" s="27">
        <v>2006</v>
      </c>
      <c r="K3" s="27">
        <v>2007</v>
      </c>
      <c r="L3" s="27">
        <v>2008</v>
      </c>
      <c r="M3" s="27">
        <v>2009</v>
      </c>
      <c r="N3" s="27">
        <v>2010</v>
      </c>
      <c r="O3" s="27">
        <v>2011</v>
      </c>
      <c r="P3" s="27">
        <v>2012</v>
      </c>
      <c r="Q3" s="27">
        <v>2013</v>
      </c>
      <c r="R3" s="29">
        <v>2014</v>
      </c>
      <c r="S3" s="29">
        <v>2015</v>
      </c>
      <c r="T3" s="29">
        <v>2016</v>
      </c>
      <c r="U3" s="29">
        <v>2017</v>
      </c>
      <c r="V3" s="22" t="s">
        <v>41</v>
      </c>
    </row>
    <row r="4" spans="1:22" ht="25.5" customHeight="1" x14ac:dyDescent="0.2">
      <c r="A4" s="39" t="s">
        <v>3</v>
      </c>
      <c r="B4" s="40"/>
      <c r="C4" s="41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x14ac:dyDescent="0.2">
      <c r="A5" s="42" t="s">
        <v>4</v>
      </c>
      <c r="B5" s="40" t="s">
        <v>5</v>
      </c>
      <c r="C5" s="40"/>
      <c r="D5" s="2">
        <v>13534</v>
      </c>
      <c r="E5" s="2">
        <v>20689</v>
      </c>
      <c r="F5" s="2">
        <v>26579</v>
      </c>
      <c r="G5" s="2">
        <v>25600</v>
      </c>
      <c r="H5" s="2">
        <v>22588</v>
      </c>
      <c r="I5" s="2">
        <v>18709</v>
      </c>
      <c r="J5" s="2">
        <v>11806</v>
      </c>
      <c r="K5" s="3">
        <v>7159</v>
      </c>
      <c r="L5" s="2">
        <v>4828</v>
      </c>
      <c r="M5" s="2">
        <v>9512</v>
      </c>
      <c r="N5" s="2">
        <v>10874</v>
      </c>
      <c r="O5" s="2">
        <v>11067</v>
      </c>
      <c r="P5" s="2">
        <v>13075</v>
      </c>
      <c r="Q5" s="2">
        <v>13900</v>
      </c>
      <c r="R5" s="2">
        <v>11976</v>
      </c>
      <c r="S5" s="2">
        <v>8853</v>
      </c>
      <c r="T5" s="2">
        <v>7986</v>
      </c>
      <c r="U5" s="2">
        <v>6807</v>
      </c>
      <c r="V5" s="26">
        <f>U5/T5-1</f>
        <v>-0.14763335837716007</v>
      </c>
    </row>
    <row r="6" spans="1:22" x14ac:dyDescent="0.2">
      <c r="A6" s="43"/>
      <c r="B6" s="40" t="s">
        <v>6</v>
      </c>
      <c r="C6" s="41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x14ac:dyDescent="0.2">
      <c r="A7" s="43"/>
      <c r="B7" s="42" t="s">
        <v>4</v>
      </c>
      <c r="C7" s="13" t="s">
        <v>7</v>
      </c>
      <c r="D7" s="2">
        <v>3531</v>
      </c>
      <c r="E7" s="2">
        <v>4890</v>
      </c>
      <c r="F7" s="2">
        <v>5487</v>
      </c>
      <c r="G7" s="2">
        <v>4682</v>
      </c>
      <c r="H7" s="2">
        <v>3891</v>
      </c>
      <c r="I7" s="2">
        <v>2848</v>
      </c>
      <c r="J7" s="2">
        <v>1467</v>
      </c>
      <c r="K7" s="3">
        <v>744</v>
      </c>
      <c r="L7" s="3">
        <v>673</v>
      </c>
      <c r="M7" s="2">
        <v>1552</v>
      </c>
      <c r="N7" s="2">
        <v>1525</v>
      </c>
      <c r="O7" s="2">
        <v>1335</v>
      </c>
      <c r="P7" s="2">
        <v>1394</v>
      </c>
      <c r="Q7" s="2">
        <v>1348</v>
      </c>
      <c r="R7" s="2">
        <v>950</v>
      </c>
      <c r="S7" s="2">
        <v>630</v>
      </c>
      <c r="T7" s="2">
        <v>585</v>
      </c>
      <c r="U7" s="2">
        <v>484</v>
      </c>
      <c r="V7" s="23">
        <f>U7/T7-1</f>
        <v>-0.1726495726495727</v>
      </c>
    </row>
    <row r="8" spans="1:22" x14ac:dyDescent="0.2">
      <c r="A8" s="43"/>
      <c r="B8" s="43"/>
      <c r="C8" s="13" t="s">
        <v>8</v>
      </c>
      <c r="D8" s="2">
        <v>3205</v>
      </c>
      <c r="E8" s="2">
        <v>5413</v>
      </c>
      <c r="F8" s="2">
        <v>7647</v>
      </c>
      <c r="G8" s="2">
        <v>7670</v>
      </c>
      <c r="H8" s="2">
        <v>6680</v>
      </c>
      <c r="I8" s="2">
        <v>5411</v>
      </c>
      <c r="J8" s="2">
        <v>3328</v>
      </c>
      <c r="K8" s="3">
        <v>1944</v>
      </c>
      <c r="L8" s="3">
        <v>1443</v>
      </c>
      <c r="M8" s="2">
        <v>3037</v>
      </c>
      <c r="N8" s="2">
        <v>3366</v>
      </c>
      <c r="O8" s="2">
        <v>3389</v>
      </c>
      <c r="P8" s="2">
        <v>3798</v>
      </c>
      <c r="Q8" s="2">
        <v>3784</v>
      </c>
      <c r="R8" s="2">
        <v>3117</v>
      </c>
      <c r="S8" s="2">
        <v>2266</v>
      </c>
      <c r="T8" s="2">
        <v>2105</v>
      </c>
      <c r="U8" s="2">
        <v>1895</v>
      </c>
      <c r="V8" s="24">
        <f t="shared" ref="V8:V11" si="0">U8/T8-1</f>
        <v>-9.9762470308788598E-2</v>
      </c>
    </row>
    <row r="9" spans="1:22" x14ac:dyDescent="0.2">
      <c r="A9" s="43"/>
      <c r="B9" s="43"/>
      <c r="C9" s="13" t="s">
        <v>9</v>
      </c>
      <c r="D9" s="2">
        <v>3023</v>
      </c>
      <c r="E9" s="2">
        <v>4325</v>
      </c>
      <c r="F9" s="2">
        <v>5301</v>
      </c>
      <c r="G9" s="2">
        <v>5041</v>
      </c>
      <c r="H9" s="2">
        <v>4275</v>
      </c>
      <c r="I9" s="2">
        <v>3460</v>
      </c>
      <c r="J9" s="2">
        <v>2057</v>
      </c>
      <c r="K9" s="3">
        <v>1138</v>
      </c>
      <c r="L9" s="3">
        <v>791</v>
      </c>
      <c r="M9" s="2">
        <v>1662</v>
      </c>
      <c r="N9" s="2">
        <v>2016</v>
      </c>
      <c r="O9" s="2">
        <v>2245</v>
      </c>
      <c r="P9" s="2">
        <v>2848</v>
      </c>
      <c r="Q9" s="2">
        <v>3182</v>
      </c>
      <c r="R9" s="2">
        <v>2753</v>
      </c>
      <c r="S9" s="2">
        <v>2069</v>
      </c>
      <c r="T9" s="2">
        <v>1928</v>
      </c>
      <c r="U9" s="2">
        <v>1786</v>
      </c>
      <c r="V9" s="24">
        <f t="shared" si="0"/>
        <v>-7.3651452282157637E-2</v>
      </c>
    </row>
    <row r="10" spans="1:22" x14ac:dyDescent="0.2">
      <c r="A10" s="43"/>
      <c r="B10" s="43"/>
      <c r="C10" s="13" t="s">
        <v>10</v>
      </c>
      <c r="D10" s="2">
        <v>3383</v>
      </c>
      <c r="E10" s="2">
        <v>5254</v>
      </c>
      <c r="F10" s="2">
        <v>6970</v>
      </c>
      <c r="G10" s="2">
        <v>6871</v>
      </c>
      <c r="H10" s="2">
        <v>6294</v>
      </c>
      <c r="I10" s="2">
        <v>5413</v>
      </c>
      <c r="J10" s="2">
        <v>3497</v>
      </c>
      <c r="K10" s="3">
        <v>2110</v>
      </c>
      <c r="L10" s="3">
        <v>1200</v>
      </c>
      <c r="M10" s="2">
        <v>2016</v>
      </c>
      <c r="N10" s="2">
        <v>2298</v>
      </c>
      <c r="O10" s="2">
        <v>2164</v>
      </c>
      <c r="P10" s="2">
        <v>2606</v>
      </c>
      <c r="Q10" s="2">
        <v>2670</v>
      </c>
      <c r="R10" s="2">
        <v>2347</v>
      </c>
      <c r="S10" s="2">
        <v>1672</v>
      </c>
      <c r="T10" s="2">
        <v>1435</v>
      </c>
      <c r="U10" s="2">
        <v>1274</v>
      </c>
      <c r="V10" s="24">
        <f t="shared" si="0"/>
        <v>-0.1121951219512195</v>
      </c>
    </row>
    <row r="11" spans="1:22" x14ac:dyDescent="0.2">
      <c r="A11" s="43"/>
      <c r="B11" s="44"/>
      <c r="C11" s="13" t="s">
        <v>11</v>
      </c>
      <c r="D11" s="2">
        <v>392</v>
      </c>
      <c r="E11" s="2">
        <v>807</v>
      </c>
      <c r="F11" s="2">
        <v>1174</v>
      </c>
      <c r="G11" s="2">
        <v>1336</v>
      </c>
      <c r="H11" s="2">
        <v>1448</v>
      </c>
      <c r="I11" s="2">
        <v>1577</v>
      </c>
      <c r="J11" s="2">
        <v>1457</v>
      </c>
      <c r="K11" s="3">
        <v>1223</v>
      </c>
      <c r="L11" s="3">
        <v>721</v>
      </c>
      <c r="M11" s="2">
        <v>1049</v>
      </c>
      <c r="N11" s="2">
        <v>1669</v>
      </c>
      <c r="O11" s="2">
        <v>1934</v>
      </c>
      <c r="P11" s="2">
        <v>2429</v>
      </c>
      <c r="Q11" s="2">
        <v>2916</v>
      </c>
      <c r="R11" s="2">
        <v>2809</v>
      </c>
      <c r="S11" s="2">
        <v>2216</v>
      </c>
      <c r="T11" s="2">
        <v>1933</v>
      </c>
      <c r="U11" s="2">
        <v>1368</v>
      </c>
      <c r="V11" s="25">
        <f t="shared" si="0"/>
        <v>-0.29229177444386967</v>
      </c>
    </row>
    <row r="12" spans="1:22" x14ac:dyDescent="0.2">
      <c r="A12" s="43"/>
      <c r="B12" s="40" t="s">
        <v>0</v>
      </c>
      <c r="C12" s="41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x14ac:dyDescent="0.2">
      <c r="A13" s="43"/>
      <c r="B13" s="42" t="s">
        <v>4</v>
      </c>
      <c r="C13" s="13" t="s">
        <v>1</v>
      </c>
      <c r="D13" s="2">
        <v>933</v>
      </c>
      <c r="E13" s="2">
        <v>1584</v>
      </c>
      <c r="F13" s="2">
        <v>2202</v>
      </c>
      <c r="G13" s="2">
        <v>2438</v>
      </c>
      <c r="H13" s="2">
        <v>2492</v>
      </c>
      <c r="I13" s="2">
        <v>2140</v>
      </c>
      <c r="J13" s="2">
        <v>1572</v>
      </c>
      <c r="K13" s="3">
        <v>1191</v>
      </c>
      <c r="L13" s="3">
        <v>998</v>
      </c>
      <c r="M13" s="2">
        <v>1911</v>
      </c>
      <c r="N13" s="2">
        <v>2160</v>
      </c>
      <c r="O13" s="2">
        <v>2348</v>
      </c>
      <c r="P13" s="2">
        <v>2682</v>
      </c>
      <c r="Q13" s="2">
        <v>3005</v>
      </c>
      <c r="R13" s="2">
        <v>2644</v>
      </c>
      <c r="S13" s="2">
        <v>2273</v>
      </c>
      <c r="T13" s="2">
        <v>2090</v>
      </c>
      <c r="U13" s="2">
        <v>1931</v>
      </c>
      <c r="V13" s="23">
        <f>U13/T13-1</f>
        <v>-7.6076555023923409E-2</v>
      </c>
    </row>
    <row r="14" spans="1:22" x14ac:dyDescent="0.2">
      <c r="A14" s="43"/>
      <c r="B14" s="43"/>
      <c r="C14" s="13" t="s">
        <v>12</v>
      </c>
      <c r="D14" s="2">
        <v>3490</v>
      </c>
      <c r="E14" s="2">
        <v>5004</v>
      </c>
      <c r="F14" s="2">
        <v>6095</v>
      </c>
      <c r="G14" s="2">
        <v>5916</v>
      </c>
      <c r="H14" s="2">
        <v>5520</v>
      </c>
      <c r="I14" s="2">
        <v>4572</v>
      </c>
      <c r="J14" s="2">
        <v>3057</v>
      </c>
      <c r="K14" s="3">
        <v>1818</v>
      </c>
      <c r="L14" s="3">
        <v>1134</v>
      </c>
      <c r="M14" s="2">
        <v>2212</v>
      </c>
      <c r="N14" s="2">
        <v>2554</v>
      </c>
      <c r="O14" s="2">
        <v>2609</v>
      </c>
      <c r="P14" s="2">
        <v>3002</v>
      </c>
      <c r="Q14" s="2">
        <v>3150</v>
      </c>
      <c r="R14" s="2">
        <v>2749</v>
      </c>
      <c r="S14" s="2">
        <v>1888</v>
      </c>
      <c r="T14" s="2">
        <v>1704</v>
      </c>
      <c r="U14" s="2">
        <v>1412</v>
      </c>
      <c r="V14" s="24">
        <f t="shared" ref="V14:V17" si="1">U14/T14-1</f>
        <v>-0.17136150234741787</v>
      </c>
    </row>
    <row r="15" spans="1:22" x14ac:dyDescent="0.2">
      <c r="A15" s="43"/>
      <c r="B15" s="43"/>
      <c r="C15" s="13" t="s">
        <v>2</v>
      </c>
      <c r="D15" s="2">
        <v>1359</v>
      </c>
      <c r="E15" s="2">
        <v>1890</v>
      </c>
      <c r="F15" s="2">
        <v>2299</v>
      </c>
      <c r="G15" s="2">
        <v>2401</v>
      </c>
      <c r="H15" s="2">
        <v>2195</v>
      </c>
      <c r="I15" s="2">
        <v>1957</v>
      </c>
      <c r="J15" s="2">
        <v>1392</v>
      </c>
      <c r="K15" s="3">
        <v>895</v>
      </c>
      <c r="L15" s="3">
        <v>659</v>
      </c>
      <c r="M15" s="2">
        <v>1234</v>
      </c>
      <c r="N15" s="2">
        <v>1410</v>
      </c>
      <c r="O15" s="2">
        <v>1441</v>
      </c>
      <c r="P15" s="2">
        <v>1700</v>
      </c>
      <c r="Q15" s="2">
        <v>1783</v>
      </c>
      <c r="R15" s="2">
        <v>1477</v>
      </c>
      <c r="S15" s="2">
        <v>1118</v>
      </c>
      <c r="T15" s="2">
        <v>1011</v>
      </c>
      <c r="U15" s="2">
        <v>951</v>
      </c>
      <c r="V15" s="24">
        <f t="shared" si="1"/>
        <v>-5.9347181008902128E-2</v>
      </c>
    </row>
    <row r="16" spans="1:22" x14ac:dyDescent="0.2">
      <c r="A16" s="43"/>
      <c r="B16" s="43"/>
      <c r="C16" s="13" t="s">
        <v>13</v>
      </c>
      <c r="D16" s="2">
        <v>3681</v>
      </c>
      <c r="E16" s="2">
        <v>5491</v>
      </c>
      <c r="F16" s="2">
        <v>7033</v>
      </c>
      <c r="G16" s="2">
        <v>6548</v>
      </c>
      <c r="H16" s="2">
        <v>5373</v>
      </c>
      <c r="I16" s="2">
        <v>4300</v>
      </c>
      <c r="J16" s="2">
        <v>2391</v>
      </c>
      <c r="K16" s="3">
        <v>1296</v>
      </c>
      <c r="L16" s="3">
        <v>789</v>
      </c>
      <c r="M16" s="2">
        <v>1812</v>
      </c>
      <c r="N16" s="2">
        <v>2159</v>
      </c>
      <c r="O16" s="2">
        <v>2042</v>
      </c>
      <c r="P16" s="2">
        <v>2501</v>
      </c>
      <c r="Q16" s="2">
        <v>2610</v>
      </c>
      <c r="R16" s="2">
        <v>2232</v>
      </c>
      <c r="S16" s="2">
        <v>1554</v>
      </c>
      <c r="T16" s="2">
        <v>1323</v>
      </c>
      <c r="U16" s="2">
        <v>1085</v>
      </c>
      <c r="V16" s="24">
        <f t="shared" si="1"/>
        <v>-0.17989417989417988</v>
      </c>
    </row>
    <row r="17" spans="1:24" x14ac:dyDescent="0.2">
      <c r="A17" s="43"/>
      <c r="B17" s="44"/>
      <c r="C17" s="13" t="s">
        <v>14</v>
      </c>
      <c r="D17" s="2">
        <v>4071</v>
      </c>
      <c r="E17" s="2">
        <v>6720</v>
      </c>
      <c r="F17" s="2">
        <v>8950</v>
      </c>
      <c r="G17" s="2">
        <v>8297</v>
      </c>
      <c r="H17" s="2">
        <v>7008</v>
      </c>
      <c r="I17" s="2">
        <v>5740</v>
      </c>
      <c r="J17" s="2">
        <v>3394</v>
      </c>
      <c r="K17" s="3">
        <v>1959</v>
      </c>
      <c r="L17" s="3">
        <v>1248</v>
      </c>
      <c r="M17" s="2">
        <v>2343</v>
      </c>
      <c r="N17" s="2">
        <v>2591</v>
      </c>
      <c r="O17" s="2">
        <v>2627</v>
      </c>
      <c r="P17" s="2">
        <v>3190</v>
      </c>
      <c r="Q17" s="2">
        <v>3352</v>
      </c>
      <c r="R17" s="2">
        <v>2874</v>
      </c>
      <c r="S17" s="2">
        <v>2020</v>
      </c>
      <c r="T17" s="2">
        <v>1858</v>
      </c>
      <c r="U17" s="2">
        <v>1428</v>
      </c>
      <c r="V17" s="25">
        <f t="shared" si="1"/>
        <v>-0.2314316469321851</v>
      </c>
    </row>
    <row r="18" spans="1:24" x14ac:dyDescent="0.2">
      <c r="A18" s="43"/>
      <c r="B18" s="40" t="s">
        <v>15</v>
      </c>
      <c r="C18" s="41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4" x14ac:dyDescent="0.2">
      <c r="A19" s="43"/>
      <c r="B19" s="42" t="s">
        <v>4</v>
      </c>
      <c r="C19" s="13" t="s">
        <v>32</v>
      </c>
      <c r="D19" s="16" t="s">
        <v>31</v>
      </c>
      <c r="E19" s="16" t="s">
        <v>31</v>
      </c>
      <c r="F19" s="16" t="s">
        <v>31</v>
      </c>
      <c r="G19" s="16" t="s">
        <v>31</v>
      </c>
      <c r="H19" s="16" t="s">
        <v>31</v>
      </c>
      <c r="I19" s="3">
        <v>1564</v>
      </c>
      <c r="J19" s="3">
        <v>1289</v>
      </c>
      <c r="K19" s="3">
        <v>1021</v>
      </c>
      <c r="L19" s="3">
        <v>1141</v>
      </c>
      <c r="M19" s="3">
        <v>1729</v>
      </c>
      <c r="N19" s="3">
        <v>1661</v>
      </c>
      <c r="O19" s="3">
        <v>1345</v>
      </c>
      <c r="P19" s="3">
        <v>1301</v>
      </c>
      <c r="Q19" s="3">
        <v>1081</v>
      </c>
      <c r="R19" s="3">
        <v>1103</v>
      </c>
      <c r="S19" s="3">
        <v>1101</v>
      </c>
      <c r="T19" s="3">
        <v>786</v>
      </c>
      <c r="U19" s="3">
        <v>729</v>
      </c>
      <c r="V19" s="23">
        <f>U19/T19-1</f>
        <v>-7.2519083969465603E-2</v>
      </c>
      <c r="X19" s="18" t="s">
        <v>36</v>
      </c>
    </row>
    <row r="20" spans="1:24" x14ac:dyDescent="0.2">
      <c r="A20" s="43"/>
      <c r="B20" s="43"/>
      <c r="C20" s="13" t="s">
        <v>33</v>
      </c>
      <c r="D20" s="2">
        <v>4054</v>
      </c>
      <c r="E20" s="2">
        <v>4337</v>
      </c>
      <c r="F20" s="2">
        <v>4339</v>
      </c>
      <c r="G20" s="2">
        <v>4658</v>
      </c>
      <c r="H20" s="2">
        <v>4191</v>
      </c>
      <c r="I20" s="2">
        <v>3160</v>
      </c>
      <c r="J20" s="2">
        <v>2726</v>
      </c>
      <c r="K20" s="2">
        <v>1560</v>
      </c>
      <c r="L20" s="2">
        <v>1668</v>
      </c>
      <c r="M20" s="2">
        <v>3437</v>
      </c>
      <c r="N20" s="3">
        <v>3144</v>
      </c>
      <c r="O20" s="3">
        <v>2885</v>
      </c>
      <c r="P20" s="3">
        <v>3184</v>
      </c>
      <c r="Q20" s="3">
        <v>2569</v>
      </c>
      <c r="R20" s="3">
        <v>2234</v>
      </c>
      <c r="S20" s="3">
        <v>1667</v>
      </c>
      <c r="T20" s="3">
        <v>1550</v>
      </c>
      <c r="U20" s="3">
        <v>1338</v>
      </c>
      <c r="V20" s="24">
        <f t="shared" ref="V20:V24" si="2">U20/T20-1</f>
        <v>-0.13677419354838705</v>
      </c>
      <c r="X20" s="18" t="s">
        <v>37</v>
      </c>
    </row>
    <row r="21" spans="1:24" x14ac:dyDescent="0.2">
      <c r="A21" s="43"/>
      <c r="B21" s="43"/>
      <c r="C21" s="13" t="s">
        <v>16</v>
      </c>
      <c r="D21" s="2">
        <v>2883</v>
      </c>
      <c r="E21" s="2">
        <v>3233</v>
      </c>
      <c r="F21" s="2">
        <v>3095</v>
      </c>
      <c r="G21" s="2">
        <v>3244</v>
      </c>
      <c r="H21" s="2">
        <v>3076</v>
      </c>
      <c r="I21" s="2">
        <v>2700</v>
      </c>
      <c r="J21" s="2">
        <v>1911</v>
      </c>
      <c r="K21" s="2">
        <v>1200</v>
      </c>
      <c r="L21" s="2">
        <v>738</v>
      </c>
      <c r="M21" s="2">
        <v>2231</v>
      </c>
      <c r="N21" s="3">
        <v>2311</v>
      </c>
      <c r="O21" s="3">
        <v>2226</v>
      </c>
      <c r="P21" s="3">
        <v>2374</v>
      </c>
      <c r="Q21" s="3">
        <v>2206</v>
      </c>
      <c r="R21" s="3">
        <v>1632</v>
      </c>
      <c r="S21" s="3">
        <v>1156</v>
      </c>
      <c r="T21" s="3">
        <v>1339</v>
      </c>
      <c r="U21" s="3">
        <v>1086</v>
      </c>
      <c r="V21" s="24">
        <f t="shared" si="2"/>
        <v>-0.18894697535474236</v>
      </c>
      <c r="X21" s="18" t="s">
        <v>16</v>
      </c>
    </row>
    <row r="22" spans="1:24" x14ac:dyDescent="0.2">
      <c r="A22" s="43"/>
      <c r="B22" s="43"/>
      <c r="C22" s="13" t="s">
        <v>17</v>
      </c>
      <c r="D22" s="2">
        <v>3754</v>
      </c>
      <c r="E22" s="2">
        <v>4993</v>
      </c>
      <c r="F22" s="2">
        <v>5591</v>
      </c>
      <c r="G22" s="2">
        <v>4991</v>
      </c>
      <c r="H22" s="2">
        <v>4078</v>
      </c>
      <c r="I22" s="2">
        <v>3077</v>
      </c>
      <c r="J22" s="2">
        <v>2005</v>
      </c>
      <c r="K22" s="2">
        <v>1279</v>
      </c>
      <c r="L22" s="2">
        <v>604</v>
      </c>
      <c r="M22" s="2">
        <v>1457</v>
      </c>
      <c r="N22" s="3">
        <v>2220</v>
      </c>
      <c r="O22" s="3">
        <v>2181</v>
      </c>
      <c r="P22" s="3">
        <v>2647</v>
      </c>
      <c r="Q22" s="3">
        <v>2980</v>
      </c>
      <c r="R22" s="3">
        <v>1937</v>
      </c>
      <c r="S22" s="3">
        <v>1332</v>
      </c>
      <c r="T22" s="3">
        <v>1388</v>
      </c>
      <c r="U22" s="3">
        <v>1102</v>
      </c>
      <c r="V22" s="24">
        <f t="shared" si="2"/>
        <v>-0.20605187319884721</v>
      </c>
      <c r="X22" s="18" t="s">
        <v>17</v>
      </c>
    </row>
    <row r="23" spans="1:24" x14ac:dyDescent="0.2">
      <c r="A23" s="43"/>
      <c r="B23" s="43"/>
      <c r="C23" s="13" t="s">
        <v>18</v>
      </c>
      <c r="D23" s="2">
        <v>2339</v>
      </c>
      <c r="E23" s="2">
        <v>5972</v>
      </c>
      <c r="F23" s="2">
        <v>7456</v>
      </c>
      <c r="G23" s="2">
        <v>6281</v>
      </c>
      <c r="H23" s="2">
        <v>4391</v>
      </c>
      <c r="I23" s="2">
        <v>2922</v>
      </c>
      <c r="J23" s="2">
        <v>1426</v>
      </c>
      <c r="K23" s="2">
        <v>1018</v>
      </c>
      <c r="L23" s="2">
        <v>322</v>
      </c>
      <c r="M23" s="2">
        <v>472</v>
      </c>
      <c r="N23" s="3">
        <v>1272</v>
      </c>
      <c r="O23" s="3">
        <v>1799</v>
      </c>
      <c r="P23" s="3">
        <v>2273</v>
      </c>
      <c r="Q23" s="3">
        <v>2931</v>
      </c>
      <c r="R23" s="3">
        <v>2279</v>
      </c>
      <c r="S23" s="3">
        <v>1330</v>
      </c>
      <c r="T23" s="3">
        <v>1157</v>
      </c>
      <c r="U23" s="3">
        <v>1137</v>
      </c>
      <c r="V23" s="24">
        <f t="shared" si="2"/>
        <v>-1.728608470181503E-2</v>
      </c>
      <c r="X23" s="18" t="s">
        <v>18</v>
      </c>
    </row>
    <row r="24" spans="1:24" x14ac:dyDescent="0.2">
      <c r="A24" s="43"/>
      <c r="B24" s="44"/>
      <c r="C24" s="13" t="s">
        <v>19</v>
      </c>
      <c r="D24" s="2">
        <v>504</v>
      </c>
      <c r="E24" s="2">
        <v>2154</v>
      </c>
      <c r="F24" s="2">
        <v>6098</v>
      </c>
      <c r="G24" s="2">
        <v>6426</v>
      </c>
      <c r="H24" s="2">
        <v>6852</v>
      </c>
      <c r="I24" s="2">
        <v>5286</v>
      </c>
      <c r="J24" s="2">
        <v>2449</v>
      </c>
      <c r="K24" s="2">
        <v>1081</v>
      </c>
      <c r="L24" s="2">
        <v>355</v>
      </c>
      <c r="M24" s="2">
        <v>186</v>
      </c>
      <c r="N24" s="3">
        <v>266</v>
      </c>
      <c r="O24" s="3">
        <v>631</v>
      </c>
      <c r="P24" s="3">
        <v>1296</v>
      </c>
      <c r="Q24" s="3">
        <v>2133</v>
      </c>
      <c r="R24" s="3">
        <v>2791</v>
      </c>
      <c r="S24" s="3">
        <v>2267</v>
      </c>
      <c r="T24" s="3">
        <v>1766</v>
      </c>
      <c r="U24" s="3">
        <v>1415</v>
      </c>
      <c r="V24" s="25">
        <f t="shared" si="2"/>
        <v>-0.19875424688561727</v>
      </c>
      <c r="X24" s="18" t="s">
        <v>19</v>
      </c>
    </row>
    <row r="25" spans="1:24" x14ac:dyDescent="0.2">
      <c r="A25" s="43"/>
      <c r="B25" s="40" t="s">
        <v>20</v>
      </c>
      <c r="C25" s="4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4" x14ac:dyDescent="0.2">
      <c r="A26" s="43"/>
      <c r="B26" s="35" t="s">
        <v>4</v>
      </c>
      <c r="C26" s="13" t="s">
        <v>21</v>
      </c>
      <c r="D26" s="2">
        <v>3257</v>
      </c>
      <c r="E26" s="2">
        <v>4820</v>
      </c>
      <c r="F26" s="2">
        <v>5986</v>
      </c>
      <c r="G26" s="2">
        <v>5934</v>
      </c>
      <c r="H26" s="2">
        <v>5466</v>
      </c>
      <c r="I26" s="2">
        <v>3933</v>
      </c>
      <c r="J26" s="2">
        <v>2235</v>
      </c>
      <c r="K26" s="3">
        <v>1266</v>
      </c>
      <c r="L26" s="3">
        <v>965</v>
      </c>
      <c r="M26" s="2">
        <v>1781</v>
      </c>
      <c r="N26" s="2">
        <v>1833</v>
      </c>
      <c r="O26" s="2">
        <v>1759</v>
      </c>
      <c r="P26" s="2">
        <v>1845</v>
      </c>
      <c r="Q26" s="2">
        <v>1969</v>
      </c>
      <c r="R26" s="2">
        <v>1591</v>
      </c>
      <c r="S26" s="2">
        <v>1015</v>
      </c>
      <c r="T26" s="2">
        <v>868</v>
      </c>
      <c r="U26" s="2">
        <v>709</v>
      </c>
      <c r="V26" s="23">
        <f>U26/T26-1</f>
        <v>-0.18317972350230416</v>
      </c>
      <c r="X26" s="18" t="s">
        <v>21</v>
      </c>
    </row>
    <row r="27" spans="1:24" x14ac:dyDescent="0.2">
      <c r="A27" s="43"/>
      <c r="B27" s="35"/>
      <c r="C27" s="13" t="s">
        <v>22</v>
      </c>
      <c r="D27" s="2">
        <v>10277</v>
      </c>
      <c r="E27" s="2">
        <v>15869</v>
      </c>
      <c r="F27" s="2">
        <v>20593</v>
      </c>
      <c r="G27" s="2">
        <v>19666</v>
      </c>
      <c r="H27" s="2">
        <v>17122</v>
      </c>
      <c r="I27" s="2">
        <v>14776</v>
      </c>
      <c r="J27" s="2">
        <v>9571</v>
      </c>
      <c r="K27" s="2">
        <f>K28+K29+K30+K31+K32+K33</f>
        <v>5893</v>
      </c>
      <c r="L27" s="2">
        <f>L28+L29+L30+L31+L32+L33</f>
        <v>3863</v>
      </c>
      <c r="M27" s="2">
        <v>7731</v>
      </c>
      <c r="N27" s="2">
        <f>N28+N29+N30+N31+N32+N33</f>
        <v>9041</v>
      </c>
      <c r="O27" s="2">
        <v>9308</v>
      </c>
      <c r="P27" s="2">
        <v>11230</v>
      </c>
      <c r="Q27" s="2">
        <v>11931</v>
      </c>
      <c r="R27" s="2">
        <f>SUM(R28:R33)</f>
        <v>10385</v>
      </c>
      <c r="S27" s="2">
        <v>7838</v>
      </c>
      <c r="T27" s="2">
        <v>7118</v>
      </c>
      <c r="U27" s="2">
        <v>6098</v>
      </c>
      <c r="V27" s="24">
        <f t="shared" ref="V27:V36" si="3">U27/T27-1</f>
        <v>-0.14329867940432706</v>
      </c>
      <c r="X27" s="19" t="s">
        <v>38</v>
      </c>
    </row>
    <row r="28" spans="1:24" x14ac:dyDescent="0.2">
      <c r="A28" s="43"/>
      <c r="B28" s="35"/>
      <c r="C28" s="13" t="s">
        <v>23</v>
      </c>
      <c r="D28" s="2">
        <v>1423</v>
      </c>
      <c r="E28" s="2">
        <v>2476</v>
      </c>
      <c r="F28" s="2">
        <v>3337</v>
      </c>
      <c r="G28" s="2">
        <v>3244</v>
      </c>
      <c r="H28" s="2">
        <v>3047</v>
      </c>
      <c r="I28" s="2">
        <v>1899</v>
      </c>
      <c r="J28" s="2">
        <v>1295</v>
      </c>
      <c r="K28" s="3">
        <v>788</v>
      </c>
      <c r="L28" s="3">
        <v>643</v>
      </c>
      <c r="M28" s="2">
        <v>1281</v>
      </c>
      <c r="N28" s="2">
        <v>1495</v>
      </c>
      <c r="O28" s="2">
        <v>1547</v>
      </c>
      <c r="P28" s="2">
        <v>1867</v>
      </c>
      <c r="Q28" s="2">
        <v>2156</v>
      </c>
      <c r="R28" s="2">
        <v>1970</v>
      </c>
      <c r="S28" s="2">
        <v>1628</v>
      </c>
      <c r="T28" s="2">
        <v>1677</v>
      </c>
      <c r="U28" s="2">
        <v>1446</v>
      </c>
      <c r="V28" s="24">
        <f t="shared" si="3"/>
        <v>-0.13774597495527729</v>
      </c>
      <c r="X28" s="18" t="s">
        <v>23</v>
      </c>
    </row>
    <row r="29" spans="1:24" x14ac:dyDescent="0.2">
      <c r="A29" s="43"/>
      <c r="B29" s="35"/>
      <c r="C29" s="13" t="s">
        <v>24</v>
      </c>
      <c r="D29" s="2">
        <v>1507</v>
      </c>
      <c r="E29" s="2">
        <v>2409</v>
      </c>
      <c r="F29" s="2">
        <v>3216</v>
      </c>
      <c r="G29" s="2">
        <v>2957</v>
      </c>
      <c r="H29" s="2">
        <v>2346</v>
      </c>
      <c r="I29" s="2">
        <v>3102</v>
      </c>
      <c r="J29" s="2">
        <v>1905</v>
      </c>
      <c r="K29" s="3">
        <v>1155</v>
      </c>
      <c r="L29" s="3">
        <v>859</v>
      </c>
      <c r="M29" s="2">
        <v>1944</v>
      </c>
      <c r="N29" s="2">
        <v>2209</v>
      </c>
      <c r="O29" s="2">
        <v>2208</v>
      </c>
      <c r="P29" s="2">
        <v>2605</v>
      </c>
      <c r="Q29" s="2">
        <v>2540</v>
      </c>
      <c r="R29" s="2">
        <v>2125</v>
      </c>
      <c r="S29" s="2">
        <v>1581</v>
      </c>
      <c r="T29" s="2">
        <v>1473</v>
      </c>
      <c r="U29" s="2">
        <v>1397</v>
      </c>
      <c r="V29" s="24">
        <f t="shared" si="3"/>
        <v>-5.159538357094362E-2</v>
      </c>
      <c r="X29" s="18" t="s">
        <v>24</v>
      </c>
    </row>
    <row r="30" spans="1:24" x14ac:dyDescent="0.2">
      <c r="A30" s="43"/>
      <c r="B30" s="35"/>
      <c r="C30" s="13" t="s">
        <v>25</v>
      </c>
      <c r="D30" s="2">
        <v>1692</v>
      </c>
      <c r="E30" s="2">
        <v>2671</v>
      </c>
      <c r="F30" s="2">
        <v>3583</v>
      </c>
      <c r="G30" s="2">
        <v>3491</v>
      </c>
      <c r="H30" s="2">
        <v>3054</v>
      </c>
      <c r="I30" s="2">
        <v>2666</v>
      </c>
      <c r="J30" s="2">
        <v>1649</v>
      </c>
      <c r="K30" s="3">
        <v>979</v>
      </c>
      <c r="L30" s="3">
        <v>630</v>
      </c>
      <c r="M30" s="2">
        <v>1237</v>
      </c>
      <c r="N30" s="2">
        <v>1435</v>
      </c>
      <c r="O30" s="2">
        <v>1577</v>
      </c>
      <c r="P30" s="2">
        <v>2000</v>
      </c>
      <c r="Q30" s="2">
        <v>2143</v>
      </c>
      <c r="R30" s="2">
        <v>1885</v>
      </c>
      <c r="S30" s="2">
        <v>1418</v>
      </c>
      <c r="T30" s="2">
        <v>1259</v>
      </c>
      <c r="U30" s="2">
        <v>1100</v>
      </c>
      <c r="V30" s="24">
        <f t="shared" si="3"/>
        <v>-0.12629070691024624</v>
      </c>
      <c r="X30" s="18" t="s">
        <v>25</v>
      </c>
    </row>
    <row r="31" spans="1:24" x14ac:dyDescent="0.2">
      <c r="A31" s="43"/>
      <c r="B31" s="35"/>
      <c r="C31" s="13" t="s">
        <v>26</v>
      </c>
      <c r="D31" s="2">
        <v>2960</v>
      </c>
      <c r="E31" s="2">
        <v>4298</v>
      </c>
      <c r="F31" s="2">
        <v>5306</v>
      </c>
      <c r="G31" s="2">
        <v>5028</v>
      </c>
      <c r="H31" s="2">
        <v>4379</v>
      </c>
      <c r="I31" s="2">
        <v>3723</v>
      </c>
      <c r="J31" s="2">
        <v>2323</v>
      </c>
      <c r="K31" s="3">
        <v>1385</v>
      </c>
      <c r="L31" s="3">
        <v>848</v>
      </c>
      <c r="M31" s="2">
        <v>1618</v>
      </c>
      <c r="N31" s="2">
        <v>1860</v>
      </c>
      <c r="O31" s="2">
        <v>1900</v>
      </c>
      <c r="P31" s="2">
        <v>2288</v>
      </c>
      <c r="Q31" s="2">
        <v>2375</v>
      </c>
      <c r="R31" s="2">
        <v>2055</v>
      </c>
      <c r="S31" s="2">
        <v>1487</v>
      </c>
      <c r="T31" s="2">
        <v>1313</v>
      </c>
      <c r="U31" s="2">
        <v>1141</v>
      </c>
      <c r="V31" s="24">
        <f t="shared" si="3"/>
        <v>-0.13099771515613101</v>
      </c>
      <c r="X31" s="18" t="s">
        <v>26</v>
      </c>
    </row>
    <row r="32" spans="1:24" x14ac:dyDescent="0.2">
      <c r="A32" s="43"/>
      <c r="B32" s="35"/>
      <c r="C32" s="13" t="s">
        <v>27</v>
      </c>
      <c r="D32" s="2">
        <v>2401</v>
      </c>
      <c r="E32" s="2">
        <v>3472</v>
      </c>
      <c r="F32" s="2">
        <v>4477</v>
      </c>
      <c r="G32" s="2">
        <v>4078</v>
      </c>
      <c r="H32" s="2">
        <v>3649</v>
      </c>
      <c r="I32" s="2">
        <v>2784</v>
      </c>
      <c r="J32" s="2">
        <v>1912</v>
      </c>
      <c r="K32" s="3">
        <v>1212</v>
      </c>
      <c r="L32" s="3">
        <v>702</v>
      </c>
      <c r="M32" s="2">
        <v>1231</v>
      </c>
      <c r="N32" s="2">
        <v>1522</v>
      </c>
      <c r="O32" s="2">
        <v>1494</v>
      </c>
      <c r="P32" s="2">
        <v>1716</v>
      </c>
      <c r="Q32" s="2">
        <v>1867</v>
      </c>
      <c r="R32" s="2">
        <v>1590</v>
      </c>
      <c r="S32" s="2">
        <v>1173</v>
      </c>
      <c r="T32" s="2">
        <v>982</v>
      </c>
      <c r="U32" s="2">
        <v>707</v>
      </c>
      <c r="V32" s="24">
        <f t="shared" si="3"/>
        <v>-0.28004073319755596</v>
      </c>
      <c r="X32" s="18" t="s">
        <v>27</v>
      </c>
    </row>
    <row r="33" spans="1:24" x14ac:dyDescent="0.2">
      <c r="A33" s="44"/>
      <c r="B33" s="35"/>
      <c r="C33" s="13" t="s">
        <v>28</v>
      </c>
      <c r="D33" s="2">
        <v>294</v>
      </c>
      <c r="E33" s="2">
        <v>543</v>
      </c>
      <c r="F33" s="2">
        <v>674</v>
      </c>
      <c r="G33" s="2">
        <v>868</v>
      </c>
      <c r="H33" s="2">
        <v>647</v>
      </c>
      <c r="I33" s="2">
        <v>602</v>
      </c>
      <c r="J33" s="2">
        <v>487</v>
      </c>
      <c r="K33" s="3">
        <v>374</v>
      </c>
      <c r="L33" s="3">
        <v>181</v>
      </c>
      <c r="M33" s="2">
        <v>420</v>
      </c>
      <c r="N33" s="2">
        <v>520</v>
      </c>
      <c r="O33" s="2">
        <v>582</v>
      </c>
      <c r="P33" s="2">
        <v>754</v>
      </c>
      <c r="Q33" s="2">
        <v>850</v>
      </c>
      <c r="R33" s="2">
        <v>760</v>
      </c>
      <c r="S33" s="2">
        <v>551</v>
      </c>
      <c r="T33" s="2">
        <v>414</v>
      </c>
      <c r="U33" s="2">
        <v>307</v>
      </c>
      <c r="V33" s="24">
        <f t="shared" si="3"/>
        <v>-0.25845410628019327</v>
      </c>
      <c r="X33" s="18" t="s">
        <v>28</v>
      </c>
    </row>
    <row r="34" spans="1:24" x14ac:dyDescent="0.2">
      <c r="A34" s="45" t="s">
        <v>29</v>
      </c>
      <c r="B34" s="46"/>
      <c r="C34" s="47"/>
      <c r="D34" s="20">
        <v>2424</v>
      </c>
      <c r="E34" s="20">
        <v>2881</v>
      </c>
      <c r="F34" s="20">
        <v>2762</v>
      </c>
      <c r="G34" s="20">
        <v>2526</v>
      </c>
      <c r="H34" s="20">
        <v>2265</v>
      </c>
      <c r="I34" s="20">
        <v>2361</v>
      </c>
      <c r="J34" s="20">
        <v>1748</v>
      </c>
      <c r="K34" s="20">
        <v>1182</v>
      </c>
      <c r="L34" s="20">
        <v>925</v>
      </c>
      <c r="M34" s="20">
        <v>2167</v>
      </c>
      <c r="N34" s="20">
        <v>2101</v>
      </c>
      <c r="O34" s="20">
        <v>2234</v>
      </c>
      <c r="P34" s="20">
        <v>2404</v>
      </c>
      <c r="Q34" s="20">
        <v>2054</v>
      </c>
      <c r="R34" s="20">
        <v>1643</v>
      </c>
      <c r="S34" s="20">
        <v>1362</v>
      </c>
      <c r="T34" s="20">
        <v>1163</v>
      </c>
      <c r="U34" s="20">
        <v>1121</v>
      </c>
      <c r="V34" s="30">
        <f t="shared" si="3"/>
        <v>-3.6113499570077368E-2</v>
      </c>
      <c r="W34" s="4"/>
    </row>
    <row r="35" spans="1:24" ht="25.5" customHeight="1" x14ac:dyDescent="0.2">
      <c r="A35" s="33" t="s">
        <v>30</v>
      </c>
      <c r="B35" s="34"/>
      <c r="C35" s="34"/>
      <c r="D35" s="20">
        <v>19116</v>
      </c>
      <c r="E35" s="20">
        <v>19624</v>
      </c>
      <c r="F35" s="20">
        <v>20036</v>
      </c>
      <c r="G35" s="20">
        <v>20942</v>
      </c>
      <c r="H35" s="20">
        <v>20337</v>
      </c>
      <c r="I35" s="20">
        <v>20805</v>
      </c>
      <c r="J35" s="20">
        <v>21708</v>
      </c>
      <c r="K35" s="20">
        <v>16818</v>
      </c>
      <c r="L35" s="20">
        <v>16260</v>
      </c>
      <c r="M35" s="20">
        <v>25740</v>
      </c>
      <c r="N35" s="20">
        <v>24101</v>
      </c>
      <c r="O35" s="20">
        <v>20839</v>
      </c>
      <c r="P35" s="20">
        <v>21180</v>
      </c>
      <c r="Q35" s="20">
        <v>20583</v>
      </c>
      <c r="R35" s="20">
        <v>17993</v>
      </c>
      <c r="S35" s="20">
        <v>16583</v>
      </c>
      <c r="T35" s="20">
        <v>15330</v>
      </c>
      <c r="U35" s="20">
        <v>14195</v>
      </c>
      <c r="V35" s="30">
        <f t="shared" si="3"/>
        <v>-7.4037834311806883E-2</v>
      </c>
    </row>
    <row r="36" spans="1:24" ht="25.5" customHeight="1" x14ac:dyDescent="0.2">
      <c r="A36" s="32" t="s">
        <v>40</v>
      </c>
      <c r="B36" s="32"/>
      <c r="C36" s="32"/>
      <c r="D36" s="20"/>
      <c r="E36" s="20"/>
      <c r="F36" s="20">
        <v>75</v>
      </c>
      <c r="G36" s="20">
        <v>49</v>
      </c>
      <c r="H36" s="20">
        <v>20</v>
      </c>
      <c r="I36" s="20">
        <v>9</v>
      </c>
      <c r="J36" s="20">
        <v>4</v>
      </c>
      <c r="K36" s="20">
        <v>7</v>
      </c>
      <c r="L36" s="20">
        <v>6</v>
      </c>
      <c r="M36" s="20">
        <v>17</v>
      </c>
      <c r="N36" s="20">
        <v>7</v>
      </c>
      <c r="O36" s="20">
        <v>19</v>
      </c>
      <c r="P36" s="20">
        <v>41</v>
      </c>
      <c r="Q36" s="20">
        <v>22</v>
      </c>
      <c r="R36" s="20">
        <v>32</v>
      </c>
      <c r="S36" s="20">
        <v>16</v>
      </c>
      <c r="T36" s="20">
        <v>24</v>
      </c>
      <c r="U36" s="20">
        <v>26</v>
      </c>
      <c r="V36" s="31">
        <f t="shared" si="3"/>
        <v>8.3333333333333259E-2</v>
      </c>
    </row>
    <row r="37" spans="1:24" ht="12.75" customHeight="1" x14ac:dyDescent="0.2">
      <c r="A37" s="17" t="s">
        <v>35</v>
      </c>
      <c r="B37" s="5"/>
      <c r="C37" s="5"/>
      <c r="D37" s="6"/>
      <c r="E37" s="6"/>
      <c r="F37" s="6"/>
      <c r="G37" s="6"/>
      <c r="H37" s="6"/>
      <c r="I37" s="6"/>
      <c r="J37" s="6"/>
      <c r="M37" s="4"/>
    </row>
    <row r="38" spans="1:24" x14ac:dyDescent="0.2">
      <c r="A38" s="8"/>
      <c r="B38" s="8"/>
      <c r="C38" s="8"/>
      <c r="D38" s="9"/>
      <c r="E38" s="9"/>
      <c r="F38" s="9"/>
      <c r="G38" s="9"/>
      <c r="H38" s="9"/>
      <c r="I38" s="9"/>
      <c r="J38" s="9"/>
    </row>
    <row r="39" spans="1:24" x14ac:dyDescent="0.2">
      <c r="A39" s="10"/>
      <c r="B39" s="10"/>
      <c r="C39" s="8"/>
      <c r="D39" s="9"/>
      <c r="E39" s="9"/>
      <c r="F39" s="9"/>
      <c r="G39" s="9"/>
      <c r="H39" s="9"/>
      <c r="I39" s="9"/>
      <c r="J39" s="9"/>
    </row>
    <row r="40" spans="1:24" x14ac:dyDescent="0.2">
      <c r="A40" s="10"/>
      <c r="B40" s="10"/>
      <c r="C40" s="8"/>
      <c r="D40" s="9"/>
      <c r="E40" s="9"/>
      <c r="F40" s="9"/>
      <c r="G40" s="9"/>
      <c r="H40" s="9"/>
      <c r="I40" s="9"/>
      <c r="J40" s="9"/>
    </row>
    <row r="41" spans="1:24" x14ac:dyDescent="0.2">
      <c r="A41" s="10"/>
      <c r="B41" s="11"/>
      <c r="C41" s="8"/>
      <c r="D41" s="9"/>
      <c r="E41" s="9"/>
      <c r="F41" s="9"/>
      <c r="G41" s="9"/>
      <c r="H41" s="9"/>
      <c r="I41" s="9"/>
      <c r="J41" s="9"/>
    </row>
    <row r="42" spans="1:24" x14ac:dyDescent="0.2">
      <c r="A42" s="10"/>
      <c r="B42" s="10"/>
      <c r="C42" s="8"/>
      <c r="D42" s="9"/>
      <c r="E42" s="9"/>
      <c r="F42" s="9"/>
      <c r="G42" s="9"/>
      <c r="H42" s="9"/>
      <c r="I42" s="9"/>
      <c r="J42" s="9"/>
    </row>
    <row r="43" spans="1:24" x14ac:dyDescent="0.2">
      <c r="A43" s="10"/>
      <c r="B43" s="10"/>
      <c r="C43" s="8"/>
      <c r="D43" s="9"/>
      <c r="E43" s="9"/>
      <c r="F43" s="9"/>
      <c r="G43" s="9"/>
      <c r="H43" s="9"/>
      <c r="I43" s="9"/>
      <c r="J43" s="9"/>
    </row>
    <row r="44" spans="1:24" x14ac:dyDescent="0.2">
      <c r="A44" s="10"/>
      <c r="B44" s="10"/>
      <c r="C44" s="8"/>
      <c r="D44" s="9"/>
      <c r="E44" s="9"/>
      <c r="F44" s="9"/>
      <c r="G44" s="9"/>
      <c r="H44" s="9"/>
      <c r="I44" s="9"/>
      <c r="J44" s="9"/>
    </row>
    <row r="45" spans="1:24" x14ac:dyDescent="0.2">
      <c r="A45" s="10"/>
      <c r="B45" s="10"/>
      <c r="C45" s="8"/>
      <c r="D45" s="9"/>
      <c r="E45" s="9"/>
      <c r="F45" s="9"/>
      <c r="G45" s="9"/>
      <c r="H45" s="9"/>
      <c r="I45" s="9"/>
      <c r="J45" s="9"/>
    </row>
    <row r="46" spans="1:24" x14ac:dyDescent="0.2">
      <c r="A46" s="8"/>
      <c r="B46" s="8"/>
      <c r="C46" s="8"/>
      <c r="D46" s="9"/>
      <c r="E46" s="9"/>
      <c r="F46" s="9"/>
      <c r="G46" s="9"/>
      <c r="H46" s="9"/>
      <c r="I46" s="9"/>
      <c r="J46" s="9"/>
    </row>
    <row r="47" spans="1:24" x14ac:dyDescent="0.2">
      <c r="A47" s="10"/>
      <c r="B47" s="8"/>
      <c r="C47" s="8"/>
      <c r="D47" s="9"/>
      <c r="E47" s="9"/>
      <c r="F47" s="9"/>
      <c r="G47" s="9"/>
      <c r="H47" s="9"/>
      <c r="I47" s="9"/>
      <c r="J47" s="9"/>
    </row>
    <row r="48" spans="1:24" x14ac:dyDescent="0.2">
      <c r="A48" s="10"/>
      <c r="B48" s="10"/>
      <c r="C48" s="8"/>
      <c r="D48" s="9"/>
      <c r="E48" s="9"/>
      <c r="F48" s="9"/>
      <c r="G48" s="9"/>
      <c r="H48" s="9"/>
      <c r="I48" s="9"/>
      <c r="J48" s="9"/>
    </row>
    <row r="49" spans="1:10" x14ac:dyDescent="0.2">
      <c r="A49" s="10"/>
      <c r="B49" s="10"/>
      <c r="C49" s="8"/>
      <c r="D49" s="9"/>
      <c r="E49" s="9"/>
      <c r="F49" s="9"/>
      <c r="G49" s="9"/>
      <c r="H49" s="9"/>
      <c r="I49" s="9"/>
      <c r="J49" s="9"/>
    </row>
    <row r="50" spans="1:10" x14ac:dyDescent="0.2">
      <c r="A50" s="10"/>
      <c r="B50" s="10"/>
      <c r="C50" s="12"/>
      <c r="D50" s="9"/>
      <c r="E50" s="9"/>
      <c r="F50" s="9"/>
      <c r="G50" s="9"/>
      <c r="H50" s="9"/>
      <c r="I50" s="9"/>
      <c r="J50" s="9"/>
    </row>
    <row r="51" spans="1:10" x14ac:dyDescent="0.2">
      <c r="A51" s="10"/>
      <c r="B51" s="10"/>
      <c r="C51" s="12"/>
      <c r="D51" s="9"/>
      <c r="E51" s="9"/>
      <c r="F51" s="9"/>
      <c r="G51" s="9"/>
      <c r="H51" s="9"/>
      <c r="I51" s="9"/>
      <c r="J51" s="9"/>
    </row>
    <row r="52" spans="1:10" x14ac:dyDescent="0.2">
      <c r="A52" s="10"/>
      <c r="B52" s="10"/>
      <c r="C52" s="12"/>
      <c r="D52" s="9"/>
      <c r="E52" s="9"/>
      <c r="F52" s="9"/>
      <c r="G52" s="9"/>
      <c r="H52" s="9"/>
      <c r="I52" s="9"/>
      <c r="J52" s="9"/>
    </row>
    <row r="53" spans="1:10" x14ac:dyDescent="0.2">
      <c r="A53" s="10"/>
      <c r="B53" s="8"/>
      <c r="C53" s="8"/>
      <c r="D53" s="9"/>
      <c r="E53" s="9"/>
      <c r="F53" s="9"/>
      <c r="G53" s="9"/>
      <c r="H53" s="9"/>
      <c r="I53" s="9"/>
      <c r="J53" s="9"/>
    </row>
    <row r="54" spans="1:10" x14ac:dyDescent="0.2">
      <c r="A54" s="10"/>
      <c r="B54" s="10"/>
      <c r="C54" s="8"/>
      <c r="D54" s="9"/>
      <c r="E54" s="9"/>
      <c r="F54" s="9"/>
      <c r="G54" s="9"/>
      <c r="H54" s="9"/>
      <c r="I54" s="9"/>
      <c r="J54" s="9"/>
    </row>
    <row r="55" spans="1:10" x14ac:dyDescent="0.2">
      <c r="A55" s="10"/>
      <c r="B55" s="10"/>
      <c r="C55" s="8"/>
      <c r="D55" s="9"/>
      <c r="E55" s="9"/>
      <c r="F55" s="9"/>
      <c r="G55" s="9"/>
      <c r="H55" s="9"/>
      <c r="I55" s="9"/>
      <c r="J55" s="9"/>
    </row>
    <row r="56" spans="1:10" x14ac:dyDescent="0.2">
      <c r="A56" s="10"/>
      <c r="B56" s="10"/>
      <c r="C56" s="12"/>
      <c r="D56" s="9"/>
      <c r="E56" s="9"/>
      <c r="F56" s="9"/>
      <c r="G56" s="9"/>
      <c r="H56" s="9"/>
      <c r="I56" s="9"/>
      <c r="J56" s="9"/>
    </row>
    <row r="57" spans="1:10" x14ac:dyDescent="0.2">
      <c r="A57" s="10"/>
      <c r="B57" s="10"/>
      <c r="C57" s="12"/>
      <c r="D57" s="9"/>
      <c r="E57" s="9"/>
      <c r="F57" s="9"/>
      <c r="G57" s="9"/>
      <c r="H57" s="9"/>
      <c r="I57" s="9"/>
      <c r="J57" s="9"/>
    </row>
    <row r="58" spans="1:10" x14ac:dyDescent="0.2">
      <c r="A58" s="10"/>
      <c r="B58" s="10"/>
      <c r="C58" s="12"/>
      <c r="D58" s="9"/>
      <c r="E58" s="9"/>
      <c r="F58" s="9"/>
      <c r="G58" s="9"/>
      <c r="H58" s="9"/>
      <c r="I58" s="9"/>
      <c r="J58" s="9"/>
    </row>
  </sheetData>
  <mergeCells count="15">
    <mergeCell ref="A36:C36"/>
    <mergeCell ref="A35:C35"/>
    <mergeCell ref="B26:B33"/>
    <mergeCell ref="A3:C3"/>
    <mergeCell ref="A4:C4"/>
    <mergeCell ref="A5:A33"/>
    <mergeCell ref="B5:C5"/>
    <mergeCell ref="B6:C6"/>
    <mergeCell ref="B13:B17"/>
    <mergeCell ref="B12:C12"/>
    <mergeCell ref="B7:B11"/>
    <mergeCell ref="B18:C18"/>
    <mergeCell ref="B25:C25"/>
    <mergeCell ref="B19:B24"/>
    <mergeCell ref="A34:C34"/>
  </mergeCells>
  <phoneticPr fontId="1" type="noConversion"/>
  <conditionalFormatting sqref="V26:V36 V19:V24 V13:V17 V7:V11 V5">
    <cfRule type="dataBar" priority="1">
      <dataBar>
        <cfvo type="min"/>
        <cfvo type="max"/>
        <color rgb="FFD73533"/>
      </dataBar>
      <extLst>
        <ext xmlns:x14="http://schemas.microsoft.com/office/spreadsheetml/2009/9/main" uri="{B025F937-C7B1-47D3-B67F-A62EFF666E3E}">
          <x14:id>{1550BBC2-54B4-4189-B51F-F41A961C9184}</x14:id>
        </ext>
      </extLst>
    </cfRule>
  </conditionalFormatting>
  <printOptions horizontalCentered="1"/>
  <pageMargins left="0.19685039370078741" right="0.19685039370078741" top="0.78740157480314965" bottom="0.78740157480314965" header="0.51181102362204722" footer="0.51181102362204722"/>
  <pageSetup paperSize="9" scale="55" orientation="landscape" r:id="rId1"/>
  <headerFooter alignWithMargins="0">
    <oddHeader>&amp;LGDAŃSK W LICZBACH / RYNEK PRACY
&amp;F&amp;R&amp;D</oddHeader>
    <oddFooter>&amp;L&amp;"Arial CE,Kursywa"&amp;8Opracowanie: Referat Badań i Analiz Społeczno-Gospodarczych, WPG, UMG&amp;R&amp;"Arial CE,Kursywa"&amp;8www.gdansk.pl/gdanskwliczbach</oddFooter>
  </headerFooter>
  <rowBreaks count="1" manualBreakCount="1">
    <brk id="37" max="20" man="1"/>
  </rowBreaks>
  <ignoredErrors>
    <ignoredError sqref="R27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50BBC2-54B4-4189-B51F-F41A961C9184}">
            <x14:dataBar minLength="0" maxLength="100" border="1" negativeBarBorderColorSameAsPositive="0">
              <x14:cfvo type="autoMin"/>
              <x14:cfvo type="autoMax"/>
              <x14:borderColor rgb="FFD73533"/>
              <x14:negativeFillColor rgb="FF00A082"/>
              <x14:negativeBorderColor rgb="FF00A082"/>
              <x14:axisColor rgb="FF000000"/>
            </x14:dataBar>
          </x14:cfRule>
          <xm:sqref>V26:V36 V19:V24 V13:V17 V7:V11 V5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Bezrobotni wg grup w Gdańsku</vt:lpstr>
      <vt:lpstr>'Bezrobotni wg grup w Gdańsku'!Obszar_wydruku</vt:lpstr>
    </vt:vector>
  </TitlesOfParts>
  <Company>UMGDANSK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RBiASG, WPG, UMG</dc:creator>
  <cp:lastModifiedBy>Hrynkiewicz Marcin</cp:lastModifiedBy>
  <cp:lastPrinted>2018-12-11T09:13:48Z</cp:lastPrinted>
  <dcterms:created xsi:type="dcterms:W3CDTF">2003-12-12T10:21:54Z</dcterms:created>
  <dcterms:modified xsi:type="dcterms:W3CDTF">2018-12-11T09:13:58Z</dcterms:modified>
</cp:coreProperties>
</file>