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Projekty\GWL 2.0\2018\04 Rynek pracy + kolorystyka\"/>
    </mc:Choice>
  </mc:AlternateContent>
  <bookViews>
    <workbookView xWindow="0" yWindow="0" windowWidth="28800" windowHeight="11835" tabRatio="721"/>
  </bookViews>
  <sheets>
    <sheet name="Dojazdy do pracy - kartogramy" sheetId="21" r:id="rId1"/>
    <sheet name="Dojazdy do pracy wg gmin" sheetId="16" r:id="rId2"/>
    <sheet name="Dojazdy do pracy wg powiatów" sheetId="17" r:id="rId3"/>
    <sheet name="Dojazdy do pracy wg powiatów_2" sheetId="18" r:id="rId4"/>
    <sheet name="Dojazdy do pracy wg kier.świata" sheetId="20" r:id="rId5"/>
  </sheets>
  <definedNames>
    <definedName name="_xlnm.Print_Area" localSheetId="1">'Dojazdy do pracy wg gmin'!$A$3:$H$140</definedName>
    <definedName name="_xlnm.Print_Area" localSheetId="4">'Dojazdy do pracy wg kier.świata'!$A$2:$W$30</definedName>
    <definedName name="_xlnm.Print_Area" localSheetId="2">'Dojazdy do pracy wg powiatów'!$A$2:$G$27</definedName>
    <definedName name="_xlnm.Print_Area" localSheetId="3">'Dojazdy do pracy wg powiatów_2'!$A$2:$D$52</definedName>
  </definedNames>
  <calcPr calcId="152511"/>
</workbook>
</file>

<file path=xl/calcChain.xml><?xml version="1.0" encoding="utf-8"?>
<calcChain xmlns="http://schemas.openxmlformats.org/spreadsheetml/2006/main">
  <c r="N12" i="20" l="1"/>
  <c r="N13" i="20"/>
  <c r="N14" i="20"/>
  <c r="N11" i="20"/>
  <c r="M12" i="20"/>
  <c r="M13" i="20"/>
  <c r="M14" i="20"/>
  <c r="M11" i="20"/>
  <c r="C29" i="20"/>
  <c r="D29" i="20"/>
  <c r="E29" i="20"/>
  <c r="F29" i="20"/>
  <c r="G29" i="20"/>
  <c r="B29" i="20"/>
  <c r="C25" i="20"/>
  <c r="D25" i="20"/>
  <c r="E25" i="20"/>
  <c r="F25" i="20"/>
  <c r="G25" i="20"/>
  <c r="B25" i="20"/>
  <c r="C21" i="20"/>
  <c r="D21" i="20"/>
  <c r="E21" i="20"/>
  <c r="F21" i="20"/>
  <c r="G21" i="20"/>
  <c r="B21" i="20"/>
  <c r="C12" i="20"/>
  <c r="D12" i="20"/>
  <c r="E12" i="20"/>
  <c r="F12" i="20"/>
  <c r="G12" i="20"/>
  <c r="B12" i="20"/>
  <c r="C51" i="18"/>
  <c r="D51" i="18"/>
  <c r="B51" i="18"/>
  <c r="C25" i="18"/>
  <c r="D25" i="18"/>
  <c r="B25" i="18"/>
  <c r="G26" i="17" l="1"/>
  <c r="F26" i="17"/>
  <c r="E26" i="17"/>
  <c r="D26" i="17"/>
  <c r="C26" i="17"/>
  <c r="B26" i="17"/>
</calcChain>
</file>

<file path=xl/sharedStrings.xml><?xml version="1.0" encoding="utf-8"?>
<sst xmlns="http://schemas.openxmlformats.org/spreadsheetml/2006/main" count="397" uniqueCount="204">
  <si>
    <t>M. GDYNIA</t>
  </si>
  <si>
    <t>M. SŁUPSK</t>
  </si>
  <si>
    <t>M. SOPOT</t>
  </si>
  <si>
    <t>BYTOWSKI</t>
  </si>
  <si>
    <t>CHOJNICKI</t>
  </si>
  <si>
    <t>CZŁUCHOWSKI</t>
  </si>
  <si>
    <t>GDAŃSKI</t>
  </si>
  <si>
    <t>KARTUSKI</t>
  </si>
  <si>
    <t>KOŚCIERSKI</t>
  </si>
  <si>
    <t>KWIDZYŃSKI</t>
  </si>
  <si>
    <t>LĘBORSKI</t>
  </si>
  <si>
    <t>MALBORSKI</t>
  </si>
  <si>
    <t>NOWODWORSKI</t>
  </si>
  <si>
    <t>PUCKI</t>
  </si>
  <si>
    <t>SŁUPSKI</t>
  </si>
  <si>
    <t>STAROGARDZKI</t>
  </si>
  <si>
    <t>TCZEWSKI</t>
  </si>
  <si>
    <t>WEJHEROWSKI</t>
  </si>
  <si>
    <t>SZTUMSKI</t>
  </si>
  <si>
    <t>M. ELBLĄG</t>
  </si>
  <si>
    <t>ELBLĄSKI</t>
  </si>
  <si>
    <t>M. GDYNIA GM</t>
  </si>
  <si>
    <t>M. SOPOT GM</t>
  </si>
  <si>
    <t>BORZYTUCHOM GW</t>
  </si>
  <si>
    <t>BYTÓW MW</t>
  </si>
  <si>
    <t>CZARNADĄBRÓWKA GW</t>
  </si>
  <si>
    <t>KOŁCZYGŁOWY GW</t>
  </si>
  <si>
    <t>LIPNICA GW</t>
  </si>
  <si>
    <t>MIASTKO MW</t>
  </si>
  <si>
    <t>PARCHOWO GW</t>
  </si>
  <si>
    <t>STUDZIENICE GW</t>
  </si>
  <si>
    <t>TRZEBIELINO GW</t>
  </si>
  <si>
    <t>TUCHOMIE GW</t>
  </si>
  <si>
    <t>BRUSY MW</t>
  </si>
  <si>
    <t>CHOJNICE GM</t>
  </si>
  <si>
    <t>CHOJNICE GW</t>
  </si>
  <si>
    <t>CZERSK MW</t>
  </si>
  <si>
    <t>KONARZYNY GW</t>
  </si>
  <si>
    <t>CZARNE MW</t>
  </si>
  <si>
    <t>CZŁUCHÓW GM</t>
  </si>
  <si>
    <t>CZŁUCHÓW GW</t>
  </si>
  <si>
    <t>DEBRZNO MW</t>
  </si>
  <si>
    <t>KOCZAŁA GW</t>
  </si>
  <si>
    <t>PRZECHLEWO GW</t>
  </si>
  <si>
    <t>RZECZENICA GW</t>
  </si>
  <si>
    <t>CEDRY WIELKIE GW</t>
  </si>
  <si>
    <t>KOLBUDY GW</t>
  </si>
  <si>
    <t>PRUSZCZ GDAŃSKI GM</t>
  </si>
  <si>
    <t>PRZYWIDZ GW</t>
  </si>
  <si>
    <t>PSZCZÓŁKI GW</t>
  </si>
  <si>
    <t>SUCHY DĄB GW</t>
  </si>
  <si>
    <t>CHMIELNO GW</t>
  </si>
  <si>
    <t>KARTUZY MW</t>
  </si>
  <si>
    <t>PRZODKOWO GW</t>
  </si>
  <si>
    <t>SIERAKOWICE GW</t>
  </si>
  <si>
    <t>SOMONINO GW</t>
  </si>
  <si>
    <t>STĘŻYCA GW</t>
  </si>
  <si>
    <t>SULĘCZYNO GW</t>
  </si>
  <si>
    <t>ŻUKOWO MW</t>
  </si>
  <si>
    <t>DZIEMIANY GW</t>
  </si>
  <si>
    <t>KARSIN GW</t>
  </si>
  <si>
    <t>KOŚCIERZYNA GM</t>
  </si>
  <si>
    <t>KOŚCIERZYNA GW</t>
  </si>
  <si>
    <t>LINIEWO GW</t>
  </si>
  <si>
    <t>LIPUSZ GW</t>
  </si>
  <si>
    <t>NOWA KARCZMA GW</t>
  </si>
  <si>
    <t>GARDEJA GW</t>
  </si>
  <si>
    <t>KWIDZYN GM</t>
  </si>
  <si>
    <t>KWIDZYN GW</t>
  </si>
  <si>
    <t>PRABUTY MW</t>
  </si>
  <si>
    <t>RYJEWO GW</t>
  </si>
  <si>
    <t>SADLINKI GW</t>
  </si>
  <si>
    <t>CEWICE GW</t>
  </si>
  <si>
    <t>LĘBORK GM</t>
  </si>
  <si>
    <t>ŁEBA GM</t>
  </si>
  <si>
    <t>WICKO GW</t>
  </si>
  <si>
    <t>LICHNOWY GW</t>
  </si>
  <si>
    <t>MALBORK GM</t>
  </si>
  <si>
    <t>MALBORK GW</t>
  </si>
  <si>
    <t>MIŁORADZ GW</t>
  </si>
  <si>
    <t>STARE POLE GW</t>
  </si>
  <si>
    <t>KRYNICA MORSKA GM</t>
  </si>
  <si>
    <t>OSTASZEWO GW</t>
  </si>
  <si>
    <t>STEGNA GW</t>
  </si>
  <si>
    <t>SZTUTOWO GW</t>
  </si>
  <si>
    <t>HEL GM</t>
  </si>
  <si>
    <t>JASTARNIA GM</t>
  </si>
  <si>
    <t>KOSAKOWO GW</t>
  </si>
  <si>
    <t>KROKOWA GW</t>
  </si>
  <si>
    <t>PUCK GM</t>
  </si>
  <si>
    <t>PUCK GW</t>
  </si>
  <si>
    <t>WŁADYSŁAWOWO MW</t>
  </si>
  <si>
    <t>DAMNICA GW</t>
  </si>
  <si>
    <t>GŁÓWCZYCE GW</t>
  </si>
  <si>
    <t>KĘPICE MW</t>
  </si>
  <si>
    <t>KOBYLNICA GW</t>
  </si>
  <si>
    <t>POTĘGOWO GW</t>
  </si>
  <si>
    <t>SŁUPSK GW</t>
  </si>
  <si>
    <t>SMOŁDZINO GW</t>
  </si>
  <si>
    <t>USTKA GM</t>
  </si>
  <si>
    <t>USTKA GW</t>
  </si>
  <si>
    <t>BOBOWO GW</t>
  </si>
  <si>
    <t>KALISKA GW</t>
  </si>
  <si>
    <t>LUBICHOWO GW</t>
  </si>
  <si>
    <t>OSIECZNA GW</t>
  </si>
  <si>
    <t>OSIEK GW</t>
  </si>
  <si>
    <t>SKARSZEWY MW</t>
  </si>
  <si>
    <t>SKÓRCZ GM</t>
  </si>
  <si>
    <t>SKÓRCZ GW</t>
  </si>
  <si>
    <t>SMĘTOWO GRANICZNE GW</t>
  </si>
  <si>
    <t>STAROGARD GDAŃSKI GM</t>
  </si>
  <si>
    <t>ZBLEWO GW</t>
  </si>
  <si>
    <t>GNIEW MW</t>
  </si>
  <si>
    <t>MORZESZCZYN GW</t>
  </si>
  <si>
    <t>PELPLIN MW</t>
  </si>
  <si>
    <t>SUBKOWY GW</t>
  </si>
  <si>
    <t>TCZEW GM</t>
  </si>
  <si>
    <t>TCZEW GW</t>
  </si>
  <si>
    <t>CHOCZEWO GW</t>
  </si>
  <si>
    <t>GNIEWINO GW</t>
  </si>
  <si>
    <t>LINIA GW</t>
  </si>
  <si>
    <t>LUZINO GW</t>
  </si>
  <si>
    <t>ŁĘCZYCE GW</t>
  </si>
  <si>
    <t>REDA GM</t>
  </si>
  <si>
    <t>RUMIA GM</t>
  </si>
  <si>
    <t>SZEMUD GW</t>
  </si>
  <si>
    <t>WEJHEROWO GM</t>
  </si>
  <si>
    <t>WEJHEROWO GW</t>
  </si>
  <si>
    <t>DZIERZGOŃ MW</t>
  </si>
  <si>
    <t>MIKOŁAJKI POMORSKIE GW</t>
  </si>
  <si>
    <t>STARY DZIERZGOŃ GW</t>
  </si>
  <si>
    <t>STARYTARG GW</t>
  </si>
  <si>
    <t>SZTUM MW</t>
  </si>
  <si>
    <t>M. ELBLĄG GM</t>
  </si>
  <si>
    <t>ELBLĄG GW</t>
  </si>
  <si>
    <t>GODKOWO GW</t>
  </si>
  <si>
    <t>MARKUSY GW</t>
  </si>
  <si>
    <t>MILEJEWO GW</t>
  </si>
  <si>
    <t>MŁYNARY MW</t>
  </si>
  <si>
    <t>PASŁĘK MW</t>
  </si>
  <si>
    <t>RYCHLIKI GW</t>
  </si>
  <si>
    <t>TOLKMICKO MW</t>
  </si>
  <si>
    <t>M.SŁUPSK GM</t>
  </si>
  <si>
    <t>PRUSZCZGDAŃSKI GW</t>
  </si>
  <si>
    <t>TRĄBKIWIELKIE GW</t>
  </si>
  <si>
    <t>STARAKISZEWA GW</t>
  </si>
  <si>
    <t>NOWA WIEŚLĘBORSKA GW</t>
  </si>
  <si>
    <t>NOWYSTAW MW</t>
  </si>
  <si>
    <t>NOWY DWÓRGDAŃSKI MW</t>
  </si>
  <si>
    <t>DĘBNICAKASZUBSKA GW</t>
  </si>
  <si>
    <t>CZARNAWODA MW</t>
  </si>
  <si>
    <t>STAROGARDGDAŃSKI GW</t>
  </si>
  <si>
    <t>GRONOWOELBLĄSKIE GW</t>
  </si>
  <si>
    <t>POWIATY</t>
  </si>
  <si>
    <t>POMORSKIE</t>
  </si>
  <si>
    <t>POMORSKIE, POW. ELBLĄSKI, POW. M.ELBLĄG</t>
  </si>
  <si>
    <t>Suma końcowa</t>
  </si>
  <si>
    <t>PÓŁNOC</t>
  </si>
  <si>
    <t>POŁUDNIE</t>
  </si>
  <si>
    <t>WSCHÓD</t>
  </si>
  <si>
    <t>ZACHÓD</t>
  </si>
  <si>
    <t>Do Gdańska</t>
  </si>
  <si>
    <t>2014 r.</t>
  </si>
  <si>
    <t>2015 r.</t>
  </si>
  <si>
    <t>2016 r.</t>
  </si>
  <si>
    <t>Z Gdańska</t>
  </si>
  <si>
    <t>POWIATY/
KIERUNKI</t>
  </si>
  <si>
    <t>Przyjazdy do pracy w Gdańsku z kierunku</t>
  </si>
  <si>
    <t>Wyjazdy z Gdańska do pracy w kierunku</t>
  </si>
  <si>
    <t>Bilans przyjazdów i wyjazdów do i z Gdańska w celach pracowniczych</t>
  </si>
  <si>
    <t>Suma przyjazdów i wyjazdów do i z Gdańska w celach pracowniczych</t>
  </si>
  <si>
    <t>Dojazdy do pracy do Gdańska</t>
  </si>
  <si>
    <t>Dojazdy do pracy gdańszczan poza Gdańsk</t>
  </si>
  <si>
    <t>LEGENDA: GM - gmina miejska, GW - gmina wiejska, MW - gmina miejsko-wiejska</t>
  </si>
  <si>
    <t>POWIAT</t>
  </si>
  <si>
    <t>GMINA</t>
  </si>
  <si>
    <t>Bytowski</t>
  </si>
  <si>
    <t>Chojnicki</t>
  </si>
  <si>
    <t>Człuchowski</t>
  </si>
  <si>
    <t>Elbląski</t>
  </si>
  <si>
    <t>Gdański</t>
  </si>
  <si>
    <t>Kartuski</t>
  </si>
  <si>
    <t>Kościerski</t>
  </si>
  <si>
    <t>Kwidzyński</t>
  </si>
  <si>
    <t>Lęborski</t>
  </si>
  <si>
    <t>M. Elbląg</t>
  </si>
  <si>
    <t>M. Gdynia</t>
  </si>
  <si>
    <t>M. Słupsk</t>
  </si>
  <si>
    <t>M. Sopot</t>
  </si>
  <si>
    <t>Malborski</t>
  </si>
  <si>
    <t>Nowodworski</t>
  </si>
  <si>
    <t>Pucki</t>
  </si>
  <si>
    <t>Słupski</t>
  </si>
  <si>
    <t>Starogardzki</t>
  </si>
  <si>
    <t>Sztumski</t>
  </si>
  <si>
    <t>Tczewski</t>
  </si>
  <si>
    <t>Wejherowski</t>
  </si>
  <si>
    <t>Dojazdy do pracy w Gdańsku oraz wyjazdy z Gdańska do pracy w podziale na strony świata</t>
  </si>
  <si>
    <t>Dojazdy do pracy w Gdańsku oraz wyjazdy z Gdańska do pracy w podziale na gminy woj. pomorskiego oraz wybrane gminy woj. warmińsko-mazurskiego</t>
  </si>
  <si>
    <t>Dojazdy do pracy w Gdańsku oraz wyjazdy z Gdańska do pracy w podziale na powiaty woj. pomorskiego oraz wybrane powiaty woj. warmińsko-mazurskiego</t>
  </si>
  <si>
    <t>Bilans: różnica między przyjazdami do pracy w Gdańsku a wyjazdami do pracy z Gdańska</t>
  </si>
  <si>
    <t>Źródło: Opracowanie własne Referat Badań i Analiz Społeczno-Gospodarczych, WPG, UMG na podstawie danych Izby Administracji Skarbowej w Gdańsku i Olsztynie.</t>
  </si>
  <si>
    <t>DOJAZDY DO PRACY W 2016 R.</t>
  </si>
  <si>
    <t>Suma przyjazdów mieszkańców danego powiatu do Gdańska oraz wyjazdów gdańszczan do tego samego powiatu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</si>
</sst>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 &quot;[$zł-415];[Red]&quot;-&quot;#,##0.00&quot; &quot;[$zł-415]"/>
  </numFmts>
  <fonts count="20" x14ac:knownFonts="1">
    <font>
      <sz val="11"/>
      <color rgb="FF000000"/>
      <name val="Calibri"/>
      <family val="2"/>
      <charset val="238"/>
    </font>
    <font>
      <b/>
      <i/>
      <sz val="16"/>
      <color rgb="FF000000"/>
      <name val="Calibri"/>
      <family val="2"/>
      <charset val="238"/>
    </font>
    <font>
      <b/>
      <i/>
      <u/>
      <sz val="11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color rgb="FF3F3F76"/>
      <name val="Calibri"/>
      <family val="2"/>
      <charset val="238"/>
      <scheme val="minor"/>
    </font>
    <font>
      <b/>
      <sz val="11"/>
      <color theme="0"/>
      <name val="Calibri"/>
      <family val="2"/>
      <charset val="238"/>
    </font>
    <font>
      <b/>
      <sz val="12"/>
      <color rgb="FF3F3F76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4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11"/>
      <color theme="1" tint="4.9989318521683403E-2"/>
      <name val="Calibri"/>
      <family val="2"/>
      <charset val="238"/>
    </font>
    <font>
      <sz val="11"/>
      <color theme="1" tint="4.9989318521683403E-2"/>
      <name val="Calibri"/>
      <family val="2"/>
      <charset val="238"/>
    </font>
    <font>
      <b/>
      <sz val="12"/>
      <color theme="1" tint="4.9989318521683403E-2"/>
      <name val="Calibri"/>
      <family val="2"/>
      <charset val="238"/>
    </font>
    <font>
      <b/>
      <sz val="12"/>
      <color theme="0"/>
      <name val="Calibri"/>
      <family val="2"/>
      <charset val="238"/>
      <scheme val="minor"/>
    </font>
    <font>
      <sz val="11"/>
      <color theme="1" tint="4.9989318521683403E-2"/>
      <name val="Calibri"/>
      <family val="2"/>
      <charset val="238"/>
      <scheme val="minor"/>
    </font>
    <font>
      <i/>
      <sz val="8"/>
      <color rgb="FF000000"/>
      <name val="Calibri"/>
      <family val="2"/>
      <charset val="238"/>
      <scheme val="minor"/>
    </font>
    <font>
      <sz val="12"/>
      <color theme="1" tint="4.9989318521683403E-2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00A08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3" tint="0.249977111117893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>
      <alignment horizontal="center"/>
    </xf>
    <xf numFmtId="0" fontId="1" fillId="0" borderId="0">
      <alignment horizontal="center" textRotation="90"/>
    </xf>
    <xf numFmtId="0" fontId="2" fillId="0" borderId="0"/>
    <xf numFmtId="164" fontId="2" fillId="0" borderId="0"/>
    <xf numFmtId="0" fontId="4" fillId="0" borderId="0"/>
    <xf numFmtId="0" fontId="5" fillId="2" borderId="1" applyNumberFormat="0" applyAlignment="0" applyProtection="0"/>
  </cellStyleXfs>
  <cellXfs count="53">
    <xf numFmtId="0" fontId="0" fillId="0" borderId="0" xfId="0"/>
    <xf numFmtId="0" fontId="3" fillId="0" borderId="0" xfId="0" applyFont="1" applyAlignment="1">
      <alignment horizontal="center" vertical="center"/>
    </xf>
    <xf numFmtId="3" fontId="0" fillId="0" borderId="0" xfId="0" applyNumberFormat="1" applyBorder="1"/>
    <xf numFmtId="0" fontId="3" fillId="0" borderId="0" xfId="0" applyFont="1"/>
    <xf numFmtId="3" fontId="0" fillId="0" borderId="2" xfId="0" applyNumberFormat="1" applyBorder="1"/>
    <xf numFmtId="3" fontId="0" fillId="0" borderId="3" xfId="0" applyNumberFormat="1" applyBorder="1"/>
    <xf numFmtId="0" fontId="7" fillId="2" borderId="1" xfId="6" applyFont="1" applyAlignment="1">
      <alignment horizontal="center"/>
    </xf>
    <xf numFmtId="0" fontId="9" fillId="0" borderId="0" xfId="0" applyFont="1" applyFill="1"/>
    <xf numFmtId="0" fontId="11" fillId="0" borderId="0" xfId="0" applyFont="1"/>
    <xf numFmtId="3" fontId="11" fillId="0" borderId="0" xfId="0" applyNumberFormat="1" applyFont="1"/>
    <xf numFmtId="0" fontId="10" fillId="0" borderId="0" xfId="0" applyFont="1" applyFill="1" applyAlignment="1"/>
    <xf numFmtId="0" fontId="8" fillId="3" borderId="9" xfId="0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11" fillId="4" borderId="0" xfId="0" applyFont="1" applyFill="1"/>
    <xf numFmtId="0" fontId="11" fillId="4" borderId="0" xfId="0" applyFont="1" applyFill="1" applyAlignment="1">
      <alignment vertical="center" wrapText="1"/>
    </xf>
    <xf numFmtId="3" fontId="11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3" fontId="11" fillId="0" borderId="2" xfId="0" applyNumberFormat="1" applyFont="1" applyBorder="1"/>
    <xf numFmtId="3" fontId="11" fillId="0" borderId="0" xfId="0" applyNumberFormat="1" applyFont="1" applyBorder="1"/>
    <xf numFmtId="3" fontId="11" fillId="0" borderId="3" xfId="0" applyNumberFormat="1" applyFont="1" applyBorder="1"/>
    <xf numFmtId="0" fontId="10" fillId="0" borderId="0" xfId="0" applyFont="1"/>
    <xf numFmtId="0" fontId="12" fillId="0" borderId="0" xfId="0" applyFont="1" applyFill="1" applyAlignment="1"/>
    <xf numFmtId="0" fontId="11" fillId="4" borderId="7" xfId="0" applyFont="1" applyFill="1" applyBorder="1"/>
    <xf numFmtId="0" fontId="10" fillId="5" borderId="8" xfId="0" applyFont="1" applyFill="1" applyBorder="1" applyAlignment="1">
      <alignment vertical="center"/>
    </xf>
    <xf numFmtId="3" fontId="10" fillId="5" borderId="4" xfId="0" applyNumberFormat="1" applyFont="1" applyFill="1" applyBorder="1" applyAlignment="1">
      <alignment vertical="center"/>
    </xf>
    <xf numFmtId="3" fontId="10" fillId="5" borderId="5" xfId="0" applyNumberFormat="1" applyFont="1" applyFill="1" applyBorder="1" applyAlignment="1">
      <alignment vertical="center"/>
    </xf>
    <xf numFmtId="3" fontId="10" fillId="5" borderId="6" xfId="0" applyNumberFormat="1" applyFont="1" applyFill="1" applyBorder="1" applyAlignment="1">
      <alignment vertical="center"/>
    </xf>
    <xf numFmtId="0" fontId="6" fillId="3" borderId="9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center"/>
    </xf>
    <xf numFmtId="0" fontId="14" fillId="0" borderId="0" xfId="0" applyFont="1" applyFill="1" applyBorder="1"/>
    <xf numFmtId="0" fontId="13" fillId="0" borderId="0" xfId="0" applyFont="1" applyFill="1" applyBorder="1" applyAlignment="1"/>
    <xf numFmtId="0" fontId="13" fillId="0" borderId="0" xfId="0" applyFont="1" applyFill="1" applyBorder="1"/>
    <xf numFmtId="0" fontId="0" fillId="0" borderId="2" xfId="0" applyBorder="1"/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left"/>
    </xf>
    <xf numFmtId="0" fontId="0" fillId="0" borderId="0" xfId="0" applyAlignment="1">
      <alignment vertical="center"/>
    </xf>
    <xf numFmtId="0" fontId="3" fillId="0" borderId="0" xfId="0" applyFont="1" applyFill="1" applyBorder="1"/>
    <xf numFmtId="0" fontId="0" fillId="4" borderId="2" xfId="0" applyFill="1" applyBorder="1"/>
    <xf numFmtId="0" fontId="16" fillId="3" borderId="9" xfId="6" applyFont="1" applyFill="1" applyBorder="1" applyAlignment="1">
      <alignment horizontal="center"/>
    </xf>
    <xf numFmtId="0" fontId="17" fillId="5" borderId="9" xfId="6" applyFont="1" applyFill="1" applyBorder="1" applyAlignment="1">
      <alignment vertical="center"/>
    </xf>
    <xf numFmtId="3" fontId="17" fillId="5" borderId="9" xfId="6" applyNumberFormat="1" applyFont="1" applyFill="1" applyBorder="1" applyAlignment="1">
      <alignment vertical="center"/>
    </xf>
    <xf numFmtId="0" fontId="18" fillId="0" borderId="0" xfId="0" applyFont="1" applyFill="1"/>
    <xf numFmtId="0" fontId="3" fillId="5" borderId="4" xfId="0" applyFont="1" applyFill="1" applyBorder="1"/>
    <xf numFmtId="3" fontId="3" fillId="5" borderId="4" xfId="0" applyNumberFormat="1" applyFont="1" applyFill="1" applyBorder="1"/>
    <xf numFmtId="3" fontId="3" fillId="5" borderId="5" xfId="0" applyNumberFormat="1" applyFont="1" applyFill="1" applyBorder="1"/>
    <xf numFmtId="3" fontId="3" fillId="5" borderId="6" xfId="0" applyNumberFormat="1" applyFont="1" applyFill="1" applyBorder="1"/>
    <xf numFmtId="0" fontId="15" fillId="0" borderId="0" xfId="0" applyFont="1" applyFill="1"/>
    <xf numFmtId="0" fontId="19" fillId="0" borderId="0" xfId="0" applyFont="1" applyFill="1"/>
    <xf numFmtId="0" fontId="0" fillId="0" borderId="0" xfId="0" applyFill="1"/>
    <xf numFmtId="0" fontId="8" fillId="3" borderId="9" xfId="0" applyFont="1" applyFill="1" applyBorder="1" applyAlignment="1">
      <alignment horizontal="center" vertical="center"/>
    </xf>
    <xf numFmtId="0" fontId="16" fillId="3" borderId="9" xfId="6" applyFont="1" applyFill="1" applyBorder="1" applyAlignment="1">
      <alignment horizontal="center" wrapText="1"/>
    </xf>
    <xf numFmtId="0" fontId="16" fillId="3" borderId="9" xfId="6" applyFont="1" applyFill="1" applyBorder="1" applyAlignment="1">
      <alignment horizontal="center"/>
    </xf>
  </cellXfs>
  <cellStyles count="7">
    <cellStyle name="Dane wejściowe" xfId="6" builtinId="20"/>
    <cellStyle name="Heading" xfId="1"/>
    <cellStyle name="Heading1" xfId="2"/>
    <cellStyle name="Normalny" xfId="0" builtinId="0" customBuiltin="1"/>
    <cellStyle name="Normalny 2" xfId="5"/>
    <cellStyle name="Result" xfId="3"/>
    <cellStyle name="Result2" xfId="4"/>
  </cellStyles>
  <dxfs count="0"/>
  <tableStyles count="0" defaultTableStyle="TableStyleMedium2" defaultPivotStyle="PivotStyleLight16"/>
  <colors>
    <mruColors>
      <color rgb="FFD73533"/>
      <color rgb="FF00A0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1200"/>
              <a:t>sUMA ORAZ BILANS PRZYJAZDÓW</a:t>
            </a:r>
            <a:r>
              <a:rPr lang="pl-PL" sz="1200" baseline="0"/>
              <a:t> DO PRACY W GDAŃSKU I WYJAZDÓW Z GDAŃSKA DO PRACY wg stron świata</a:t>
            </a:r>
            <a:endParaRPr lang="pl-PL" sz="1200"/>
          </a:p>
        </c:rich>
      </c:tx>
      <c:layout/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radarChart>
        <c:radarStyle val="filled"/>
        <c:varyColors val="0"/>
        <c:ser>
          <c:idx val="1"/>
          <c:order val="0"/>
          <c:tx>
            <c:strRef>
              <c:f>'Dojazdy do pracy wg kier.świata'!$N$10</c:f>
              <c:strCache>
                <c:ptCount val="1"/>
                <c:pt idx="0">
                  <c:v>Suma przyjazdów i wyjazdów do i z Gdańska w celach pracowniczych</c:v>
                </c:pt>
              </c:strCache>
            </c:strRef>
          </c:tx>
          <c:spPr>
            <a:solidFill>
              <a:schemeClr val="accent2">
                <a:lumMod val="90000"/>
              </a:schemeClr>
            </a:solidFill>
            <a:ln w="25400">
              <a:solidFill>
                <a:schemeClr val="accent2"/>
              </a:solidFill>
              <a:prstDash val="sysDot"/>
            </a:ln>
            <a:effectLst/>
          </c:spPr>
          <c:cat>
            <c:strRef>
              <c:f>'Dojazdy do pracy wg kier.świata'!$J$11:$J$14</c:f>
              <c:strCache>
                <c:ptCount val="4"/>
                <c:pt idx="0">
                  <c:v>PÓŁNOC</c:v>
                </c:pt>
                <c:pt idx="1">
                  <c:v>WSCHÓD</c:v>
                </c:pt>
                <c:pt idx="2">
                  <c:v>POŁUDNIE</c:v>
                </c:pt>
                <c:pt idx="3">
                  <c:v>ZACHÓD</c:v>
                </c:pt>
              </c:strCache>
            </c:strRef>
          </c:cat>
          <c:val>
            <c:numRef>
              <c:f>'Dojazdy do pracy wg kier.świata'!$N$11:$N$14</c:f>
              <c:numCache>
                <c:formatCode>General</c:formatCode>
                <c:ptCount val="4"/>
                <c:pt idx="0">
                  <c:v>90821</c:v>
                </c:pt>
                <c:pt idx="1">
                  <c:v>9041</c:v>
                </c:pt>
                <c:pt idx="2">
                  <c:v>63471</c:v>
                </c:pt>
                <c:pt idx="3">
                  <c:v>22172</c:v>
                </c:pt>
              </c:numCache>
            </c:numRef>
          </c:val>
        </c:ser>
        <c:ser>
          <c:idx val="0"/>
          <c:order val="1"/>
          <c:tx>
            <c:strRef>
              <c:f>'Dojazdy do pracy wg kier.świata'!$M$10</c:f>
              <c:strCache>
                <c:ptCount val="1"/>
                <c:pt idx="0">
                  <c:v>Bilans przyjazdów i wyjazdów do i z Gdańska w celach pracowniczych</c:v>
                </c:pt>
              </c:strCache>
            </c:strRef>
          </c:tx>
          <c:spPr>
            <a:solidFill>
              <a:schemeClr val="accent1">
                <a:alpha val="50196"/>
              </a:schemeClr>
            </a:solidFill>
            <a:ln w="25400">
              <a:solidFill>
                <a:schemeClr val="accent1"/>
              </a:solidFill>
              <a:prstDash val="sysDot"/>
            </a:ln>
            <a:effectLst/>
          </c:spPr>
          <c:cat>
            <c:strRef>
              <c:f>'Dojazdy do pracy wg kier.świata'!$J$11:$J$14</c:f>
              <c:strCache>
                <c:ptCount val="4"/>
                <c:pt idx="0">
                  <c:v>PÓŁNOC</c:v>
                </c:pt>
                <c:pt idx="1">
                  <c:v>WSCHÓD</c:v>
                </c:pt>
                <c:pt idx="2">
                  <c:v>POŁUDNIE</c:v>
                </c:pt>
                <c:pt idx="3">
                  <c:v>ZACHÓD</c:v>
                </c:pt>
              </c:strCache>
            </c:strRef>
          </c:cat>
          <c:val>
            <c:numRef>
              <c:f>'Dojazdy do pracy wg kier.świata'!$M$11:$M$14</c:f>
              <c:numCache>
                <c:formatCode>General</c:formatCode>
                <c:ptCount val="4"/>
                <c:pt idx="0">
                  <c:v>16581</c:v>
                </c:pt>
                <c:pt idx="1">
                  <c:v>5865</c:v>
                </c:pt>
                <c:pt idx="2">
                  <c:v>34703</c:v>
                </c:pt>
                <c:pt idx="3">
                  <c:v>11550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7999560"/>
        <c:axId val="538003480"/>
      </c:radarChart>
      <c:catAx>
        <c:axId val="537999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38003480"/>
        <c:crosses val="autoZero"/>
        <c:auto val="1"/>
        <c:lblAlgn val="ctr"/>
        <c:lblOffset val="100"/>
        <c:noMultiLvlLbl val="0"/>
      </c:catAx>
      <c:valAx>
        <c:axId val="538003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37999560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919069171471688E-2"/>
          <c:y val="0.88488672985865136"/>
          <c:w val="0.82379440758881528"/>
          <c:h val="0.10174506016571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1200">
                <a:latin typeface="+mn-lt"/>
              </a:rPr>
              <a:t>PRZYJAZDY</a:t>
            </a:r>
            <a:r>
              <a:rPr lang="pl-PL" sz="1200" baseline="0">
                <a:latin typeface="+mn-lt"/>
              </a:rPr>
              <a:t> DO PRACY W gDAŃSKU ORAZ WYJAZDY Z GDAŃSKA DO PRACY WG stron świata</a:t>
            </a:r>
            <a:endParaRPr lang="pl-PL" sz="1200">
              <a:latin typeface="+mn-lt"/>
            </a:endParaRPr>
          </a:p>
        </c:rich>
      </c:tx>
      <c:layout/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radarChart>
        <c:radarStyle val="filled"/>
        <c:varyColors val="0"/>
        <c:ser>
          <c:idx val="0"/>
          <c:order val="0"/>
          <c:tx>
            <c:strRef>
              <c:f>'Dojazdy do pracy wg kier.świata'!$K$10</c:f>
              <c:strCache>
                <c:ptCount val="1"/>
                <c:pt idx="0">
                  <c:v>Przyjazdy do pracy w Gdańsku z kierunku</c:v>
                </c:pt>
              </c:strCache>
            </c:strRef>
          </c:tx>
          <c:spPr>
            <a:solidFill>
              <a:schemeClr val="accent1">
                <a:alpha val="50196"/>
              </a:schemeClr>
            </a:solidFill>
            <a:ln w="25400">
              <a:solidFill>
                <a:schemeClr val="accent1"/>
              </a:solidFill>
              <a:prstDash val="sysDot"/>
            </a:ln>
            <a:effectLst/>
          </c:spPr>
          <c:cat>
            <c:strRef>
              <c:f>'Dojazdy do pracy wg kier.świata'!$J$11:$J$14</c:f>
              <c:strCache>
                <c:ptCount val="4"/>
                <c:pt idx="0">
                  <c:v>PÓŁNOC</c:v>
                </c:pt>
                <c:pt idx="1">
                  <c:v>WSCHÓD</c:v>
                </c:pt>
                <c:pt idx="2">
                  <c:v>POŁUDNIE</c:v>
                </c:pt>
                <c:pt idx="3">
                  <c:v>ZACHÓD</c:v>
                </c:pt>
              </c:strCache>
            </c:strRef>
          </c:cat>
          <c:val>
            <c:numRef>
              <c:f>'Dojazdy do pracy wg kier.świata'!$K$11:$K$14</c:f>
              <c:numCache>
                <c:formatCode>General</c:formatCode>
                <c:ptCount val="4"/>
                <c:pt idx="0">
                  <c:v>53701</c:v>
                </c:pt>
                <c:pt idx="1">
                  <c:v>7453</c:v>
                </c:pt>
                <c:pt idx="2">
                  <c:v>49087</c:v>
                </c:pt>
                <c:pt idx="3">
                  <c:v>16861</c:v>
                </c:pt>
              </c:numCache>
            </c:numRef>
          </c:val>
        </c:ser>
        <c:ser>
          <c:idx val="1"/>
          <c:order val="1"/>
          <c:tx>
            <c:strRef>
              <c:f>'Dojazdy do pracy wg kier.świata'!$L$10</c:f>
              <c:strCache>
                <c:ptCount val="1"/>
                <c:pt idx="0">
                  <c:v>Wyjazdy z Gdańska do pracy w kierunku</c:v>
                </c:pt>
              </c:strCache>
            </c:strRef>
          </c:tx>
          <c:spPr>
            <a:solidFill>
              <a:schemeClr val="accent2">
                <a:alpha val="50196"/>
              </a:schemeClr>
            </a:solidFill>
            <a:ln w="25400">
              <a:solidFill>
                <a:schemeClr val="accent2"/>
              </a:solidFill>
              <a:prstDash val="sysDot"/>
            </a:ln>
            <a:effectLst/>
          </c:spPr>
          <c:cat>
            <c:strRef>
              <c:f>'Dojazdy do pracy wg kier.świata'!$J$11:$J$14</c:f>
              <c:strCache>
                <c:ptCount val="4"/>
                <c:pt idx="0">
                  <c:v>PÓŁNOC</c:v>
                </c:pt>
                <c:pt idx="1">
                  <c:v>WSCHÓD</c:v>
                </c:pt>
                <c:pt idx="2">
                  <c:v>POŁUDNIE</c:v>
                </c:pt>
                <c:pt idx="3">
                  <c:v>ZACHÓD</c:v>
                </c:pt>
              </c:strCache>
            </c:strRef>
          </c:cat>
          <c:val>
            <c:numRef>
              <c:f>'Dojazdy do pracy wg kier.świata'!$L$11:$L$14</c:f>
              <c:numCache>
                <c:formatCode>General</c:formatCode>
                <c:ptCount val="4"/>
                <c:pt idx="0">
                  <c:v>37120</c:v>
                </c:pt>
                <c:pt idx="1">
                  <c:v>1588</c:v>
                </c:pt>
                <c:pt idx="2">
                  <c:v>14384</c:v>
                </c:pt>
                <c:pt idx="3">
                  <c:v>5311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8002304"/>
        <c:axId val="537993680"/>
      </c:radarChart>
      <c:catAx>
        <c:axId val="53800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37993680"/>
        <c:crosses val="autoZero"/>
        <c:auto val="1"/>
        <c:lblAlgn val="ctr"/>
        <c:lblOffset val="100"/>
        <c:noMultiLvlLbl val="0"/>
      </c:catAx>
      <c:valAx>
        <c:axId val="537993680"/>
        <c:scaling>
          <c:orientation val="minMax"/>
          <c:max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538002304"/>
        <c:crosses val="autoZero"/>
        <c:crossBetween val="between"/>
        <c:majorUnit val="2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733552773116477"/>
          <c:y val="0.88257340742106238"/>
          <c:w val="0.76073878060324418"/>
          <c:h val="0.10404866615753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50196"/>
        </a:schemeClr>
      </a:solidFill>
      <a:ln w="25400">
        <a:solidFill>
          <a:schemeClr val="phClr"/>
        </a:solidFill>
        <a:prstDash val="sysDot"/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50196"/>
        </a:schemeClr>
      </a:solidFill>
      <a:ln w="25400">
        <a:solidFill>
          <a:schemeClr val="phClr"/>
        </a:solidFill>
        <a:prstDash val="sysDot"/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5400" cap="rnd" cmpd="sng" algn="ctr">
        <a:solidFill>
          <a:schemeClr val="phClr"/>
        </a:solidFill>
        <a:prstDash val="sysDot"/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1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50196"/>
        </a:schemeClr>
      </a:solidFill>
      <a:ln w="25400">
        <a:solidFill>
          <a:schemeClr val="phClr"/>
        </a:solidFill>
        <a:prstDash val="sysDot"/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>
          <a:alpha val="50196"/>
        </a:schemeClr>
      </a:solidFill>
      <a:ln w="25400">
        <a:solidFill>
          <a:schemeClr val="phClr"/>
        </a:solidFill>
        <a:prstDash val="sysDot"/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5400" cap="rnd" cmpd="sng" algn="ctr">
        <a:solidFill>
          <a:schemeClr val="phClr"/>
        </a:solidFill>
        <a:prstDash val="sysDot"/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2</xdr:row>
      <xdr:rowOff>123825</xdr:rowOff>
    </xdr:from>
    <xdr:to>
      <xdr:col>16</xdr:col>
      <xdr:colOff>314325</xdr:colOff>
      <xdr:row>39</xdr:row>
      <xdr:rowOff>187005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323850"/>
          <a:ext cx="10058400" cy="711168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40</xdr:row>
      <xdr:rowOff>180975</xdr:rowOff>
    </xdr:from>
    <xdr:to>
      <xdr:col>16</xdr:col>
      <xdr:colOff>314325</xdr:colOff>
      <xdr:row>78</xdr:row>
      <xdr:rowOff>53655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620000"/>
          <a:ext cx="10058400" cy="7111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16</xdr:col>
      <xdr:colOff>304800</xdr:colOff>
      <xdr:row>116</xdr:row>
      <xdr:rowOff>63180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68525"/>
          <a:ext cx="10058400" cy="71116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16</xdr:col>
      <xdr:colOff>480771</xdr:colOff>
      <xdr:row>0</xdr:row>
      <xdr:rowOff>298679</xdr:rowOff>
    </xdr:to>
    <xdr:grpSp>
      <xdr:nvGrpSpPr>
        <xdr:cNvPr id="5" name="Grupa 4"/>
        <xdr:cNvGrpSpPr/>
      </xdr:nvGrpSpPr>
      <xdr:grpSpPr>
        <a:xfrm>
          <a:off x="0" y="0"/>
          <a:ext cx="10234371" cy="298679"/>
          <a:chOff x="0" y="0"/>
          <a:chExt cx="8298503" cy="298679"/>
        </a:xfrm>
      </xdr:grpSpPr>
      <xdr:grpSp>
        <xdr:nvGrpSpPr>
          <xdr:cNvPr id="6" name="Grupa 5"/>
          <xdr:cNvGrpSpPr/>
        </xdr:nvGrpSpPr>
        <xdr:grpSpPr>
          <a:xfrm>
            <a:off x="0" y="0"/>
            <a:ext cx="7591425" cy="298679"/>
            <a:chOff x="0" y="0"/>
            <a:chExt cx="7591425" cy="298679"/>
          </a:xfrm>
        </xdr:grpSpPr>
        <xdr:grpSp>
          <xdr:nvGrpSpPr>
            <xdr:cNvPr id="11" name="Grupa 10"/>
            <xdr:cNvGrpSpPr/>
          </xdr:nvGrpSpPr>
          <xdr:grpSpPr>
            <a:xfrm>
              <a:off x="0" y="0"/>
              <a:ext cx="2821628" cy="298679"/>
              <a:chOff x="0" y="0"/>
              <a:chExt cx="2821628" cy="298679"/>
            </a:xfrm>
          </xdr:grpSpPr>
          <xdr:pic>
            <xdr:nvPicPr>
              <xdr:cNvPr id="21" name="Obraz 20"/>
              <xdr:cNvPicPr>
                <a:picLocks noChangeAspect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22" name="Obraz 21"/>
              <xdr:cNvPicPr>
                <a:picLocks noChangeAspect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0485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23" name="Obraz 22"/>
              <xdr:cNvPicPr>
                <a:picLocks noChangeAspect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40970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24" name="Obraz 23"/>
              <xdr:cNvPicPr>
                <a:picLocks noChangeAspect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114550" y="0"/>
                <a:ext cx="707078" cy="298679"/>
              </a:xfrm>
              <a:prstGeom prst="rect">
                <a:avLst/>
              </a:prstGeom>
            </xdr:spPr>
          </xdr:pic>
        </xdr:grpSp>
        <xdr:grpSp>
          <xdr:nvGrpSpPr>
            <xdr:cNvPr id="12" name="Grupa 11"/>
            <xdr:cNvGrpSpPr/>
          </xdr:nvGrpSpPr>
          <xdr:grpSpPr>
            <a:xfrm>
              <a:off x="2819400" y="0"/>
              <a:ext cx="2821628" cy="298679"/>
              <a:chOff x="0" y="0"/>
              <a:chExt cx="2821628" cy="298679"/>
            </a:xfrm>
          </xdr:grpSpPr>
          <xdr:pic>
            <xdr:nvPicPr>
              <xdr:cNvPr id="17" name="Obraz 16"/>
              <xdr:cNvPicPr>
                <a:picLocks noChangeAspect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18" name="Obraz 17"/>
              <xdr:cNvPicPr>
                <a:picLocks noChangeAspect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0485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19" name="Obraz 18"/>
              <xdr:cNvPicPr>
                <a:picLocks noChangeAspect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40970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20" name="Obraz 19"/>
              <xdr:cNvPicPr>
                <a:picLocks noChangeAspect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114550" y="0"/>
                <a:ext cx="707078" cy="298679"/>
              </a:xfrm>
              <a:prstGeom prst="rect">
                <a:avLst/>
              </a:prstGeom>
            </xdr:spPr>
          </xdr:pic>
        </xdr:grpSp>
        <xdr:grpSp>
          <xdr:nvGrpSpPr>
            <xdr:cNvPr id="13" name="Grupa 12"/>
            <xdr:cNvGrpSpPr/>
          </xdr:nvGrpSpPr>
          <xdr:grpSpPr>
            <a:xfrm>
              <a:off x="5638800" y="0"/>
              <a:ext cx="1952625" cy="298679"/>
              <a:chOff x="0" y="0"/>
              <a:chExt cx="1952625" cy="298679"/>
            </a:xfrm>
          </xdr:grpSpPr>
          <xdr:pic>
            <xdr:nvPicPr>
              <xdr:cNvPr id="14" name="Obraz 13"/>
              <xdr:cNvPicPr>
                <a:picLocks noChangeAspect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15" name="Obraz 14"/>
              <xdr:cNvPicPr>
                <a:picLocks noChangeAspect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0485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16" name="Obraz 15"/>
              <xdr:cNvPicPr>
                <a:picLocks noChangeAspect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409700" y="0"/>
                <a:ext cx="542925" cy="298679"/>
              </a:xfrm>
              <a:prstGeom prst="rect">
                <a:avLst/>
              </a:prstGeom>
            </xdr:spPr>
          </xdr:pic>
        </xdr:grpSp>
      </xdr:grpSp>
      <xdr:pic>
        <xdr:nvPicPr>
          <xdr:cNvPr id="8" name="Obraz 7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91425" y="0"/>
            <a:ext cx="707078" cy="298679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9525</xdr:colOff>
      <xdr:row>0</xdr:row>
      <xdr:rowOff>298679</xdr:rowOff>
    </xdr:to>
    <xdr:grpSp>
      <xdr:nvGrpSpPr>
        <xdr:cNvPr id="3" name="Grupa 2"/>
        <xdr:cNvGrpSpPr/>
      </xdr:nvGrpSpPr>
      <xdr:grpSpPr>
        <a:xfrm>
          <a:off x="0" y="0"/>
          <a:ext cx="11972925" cy="298679"/>
          <a:chOff x="0" y="0"/>
          <a:chExt cx="9708203" cy="298679"/>
        </a:xfrm>
      </xdr:grpSpPr>
      <xdr:grpSp>
        <xdr:nvGrpSpPr>
          <xdr:cNvPr id="5" name="Grupa 4"/>
          <xdr:cNvGrpSpPr/>
        </xdr:nvGrpSpPr>
        <xdr:grpSpPr>
          <a:xfrm>
            <a:off x="0" y="0"/>
            <a:ext cx="7591425" cy="298679"/>
            <a:chOff x="0" y="0"/>
            <a:chExt cx="7591425" cy="298679"/>
          </a:xfrm>
        </xdr:grpSpPr>
        <xdr:grpSp>
          <xdr:nvGrpSpPr>
            <xdr:cNvPr id="18" name="Grupa 17"/>
            <xdr:cNvGrpSpPr/>
          </xdr:nvGrpSpPr>
          <xdr:grpSpPr>
            <a:xfrm>
              <a:off x="0" y="0"/>
              <a:ext cx="2821628" cy="298679"/>
              <a:chOff x="0" y="0"/>
              <a:chExt cx="2821628" cy="298679"/>
            </a:xfrm>
          </xdr:grpSpPr>
          <xdr:pic>
            <xdr:nvPicPr>
              <xdr:cNvPr id="28" name="Obraz 27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29" name="Obraz 28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0485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30" name="Obraz 29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40970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31" name="Obraz 30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114550" y="0"/>
                <a:ext cx="707078" cy="298679"/>
              </a:xfrm>
              <a:prstGeom prst="rect">
                <a:avLst/>
              </a:prstGeom>
            </xdr:spPr>
          </xdr:pic>
        </xdr:grpSp>
        <xdr:grpSp>
          <xdr:nvGrpSpPr>
            <xdr:cNvPr id="19" name="Grupa 18"/>
            <xdr:cNvGrpSpPr/>
          </xdr:nvGrpSpPr>
          <xdr:grpSpPr>
            <a:xfrm>
              <a:off x="2819400" y="0"/>
              <a:ext cx="2821628" cy="298679"/>
              <a:chOff x="0" y="0"/>
              <a:chExt cx="2821628" cy="298679"/>
            </a:xfrm>
          </xdr:grpSpPr>
          <xdr:pic>
            <xdr:nvPicPr>
              <xdr:cNvPr id="24" name="Obraz 23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25" name="Obraz 24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0485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26" name="Obraz 25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40970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27" name="Obraz 26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114550" y="0"/>
                <a:ext cx="707078" cy="298679"/>
              </a:xfrm>
              <a:prstGeom prst="rect">
                <a:avLst/>
              </a:prstGeom>
            </xdr:spPr>
          </xdr:pic>
        </xdr:grpSp>
        <xdr:grpSp>
          <xdr:nvGrpSpPr>
            <xdr:cNvPr id="20" name="Grupa 19"/>
            <xdr:cNvGrpSpPr/>
          </xdr:nvGrpSpPr>
          <xdr:grpSpPr>
            <a:xfrm>
              <a:off x="5638800" y="0"/>
              <a:ext cx="1952625" cy="298679"/>
              <a:chOff x="0" y="0"/>
              <a:chExt cx="1952625" cy="298679"/>
            </a:xfrm>
          </xdr:grpSpPr>
          <xdr:pic>
            <xdr:nvPicPr>
              <xdr:cNvPr id="21" name="Obraz 20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22" name="Obraz 21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0485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23" name="Obraz 22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409700" y="0"/>
                <a:ext cx="542925" cy="298679"/>
              </a:xfrm>
              <a:prstGeom prst="rect">
                <a:avLst/>
              </a:prstGeom>
            </xdr:spPr>
          </xdr:pic>
        </xdr:grpSp>
      </xdr:grpSp>
      <xdr:grpSp>
        <xdr:nvGrpSpPr>
          <xdr:cNvPr id="7" name="Grupa 6"/>
          <xdr:cNvGrpSpPr/>
        </xdr:nvGrpSpPr>
        <xdr:grpSpPr>
          <a:xfrm>
            <a:off x="7591425" y="0"/>
            <a:ext cx="2116778" cy="298679"/>
            <a:chOff x="0" y="0"/>
            <a:chExt cx="2116778" cy="298679"/>
          </a:xfrm>
        </xdr:grpSpPr>
        <xdr:pic>
          <xdr:nvPicPr>
            <xdr:cNvPr id="14" name="Obraz 13"/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707078" cy="298679"/>
            </a:xfrm>
            <a:prstGeom prst="rect">
              <a:avLst/>
            </a:prstGeom>
          </xdr:spPr>
        </xdr:pic>
        <xdr:pic>
          <xdr:nvPicPr>
            <xdr:cNvPr id="15" name="Obraz 14"/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04850" y="0"/>
              <a:ext cx="707078" cy="298679"/>
            </a:xfrm>
            <a:prstGeom prst="rect">
              <a:avLst/>
            </a:prstGeom>
          </xdr:spPr>
        </xdr:pic>
        <xdr:pic>
          <xdr:nvPicPr>
            <xdr:cNvPr id="16" name="Obraz 15"/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09700" y="0"/>
              <a:ext cx="707078" cy="298679"/>
            </a:xfrm>
            <a:prstGeom prst="rect">
              <a:avLst/>
            </a:prstGeom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0</xdr:row>
      <xdr:rowOff>298679</xdr:rowOff>
    </xdr:to>
    <xdr:grpSp>
      <xdr:nvGrpSpPr>
        <xdr:cNvPr id="22" name="Grupa 21"/>
        <xdr:cNvGrpSpPr/>
      </xdr:nvGrpSpPr>
      <xdr:grpSpPr>
        <a:xfrm>
          <a:off x="0" y="0"/>
          <a:ext cx="10067925" cy="298679"/>
          <a:chOff x="0" y="0"/>
          <a:chExt cx="8298503" cy="298679"/>
        </a:xfrm>
      </xdr:grpSpPr>
      <xdr:grpSp>
        <xdr:nvGrpSpPr>
          <xdr:cNvPr id="23" name="Grupa 22"/>
          <xdr:cNvGrpSpPr/>
        </xdr:nvGrpSpPr>
        <xdr:grpSpPr>
          <a:xfrm>
            <a:off x="0" y="0"/>
            <a:ext cx="7591425" cy="298679"/>
            <a:chOff x="0" y="0"/>
            <a:chExt cx="7591425" cy="298679"/>
          </a:xfrm>
        </xdr:grpSpPr>
        <xdr:grpSp>
          <xdr:nvGrpSpPr>
            <xdr:cNvPr id="28" name="Grupa 27"/>
            <xdr:cNvGrpSpPr/>
          </xdr:nvGrpSpPr>
          <xdr:grpSpPr>
            <a:xfrm>
              <a:off x="0" y="0"/>
              <a:ext cx="2821628" cy="298679"/>
              <a:chOff x="0" y="0"/>
              <a:chExt cx="2821628" cy="298679"/>
            </a:xfrm>
          </xdr:grpSpPr>
          <xdr:pic>
            <xdr:nvPicPr>
              <xdr:cNvPr id="38" name="Obraz 37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39" name="Obraz 38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0485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40" name="Obraz 39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40970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41" name="Obraz 40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114550" y="0"/>
                <a:ext cx="707078" cy="298679"/>
              </a:xfrm>
              <a:prstGeom prst="rect">
                <a:avLst/>
              </a:prstGeom>
            </xdr:spPr>
          </xdr:pic>
        </xdr:grpSp>
        <xdr:grpSp>
          <xdr:nvGrpSpPr>
            <xdr:cNvPr id="29" name="Grupa 28"/>
            <xdr:cNvGrpSpPr/>
          </xdr:nvGrpSpPr>
          <xdr:grpSpPr>
            <a:xfrm>
              <a:off x="2819400" y="0"/>
              <a:ext cx="2821628" cy="298679"/>
              <a:chOff x="0" y="0"/>
              <a:chExt cx="2821628" cy="298679"/>
            </a:xfrm>
          </xdr:grpSpPr>
          <xdr:pic>
            <xdr:nvPicPr>
              <xdr:cNvPr id="34" name="Obraz 33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35" name="Obraz 34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0485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36" name="Obraz 35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40970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37" name="Obraz 36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114550" y="0"/>
                <a:ext cx="707078" cy="298679"/>
              </a:xfrm>
              <a:prstGeom prst="rect">
                <a:avLst/>
              </a:prstGeom>
            </xdr:spPr>
          </xdr:pic>
        </xdr:grpSp>
        <xdr:grpSp>
          <xdr:nvGrpSpPr>
            <xdr:cNvPr id="30" name="Grupa 29"/>
            <xdr:cNvGrpSpPr/>
          </xdr:nvGrpSpPr>
          <xdr:grpSpPr>
            <a:xfrm>
              <a:off x="5638800" y="0"/>
              <a:ext cx="1952625" cy="298679"/>
              <a:chOff x="0" y="0"/>
              <a:chExt cx="1952625" cy="298679"/>
            </a:xfrm>
          </xdr:grpSpPr>
          <xdr:pic>
            <xdr:nvPicPr>
              <xdr:cNvPr id="31" name="Obraz 30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32" name="Obraz 31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0485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33" name="Obraz 32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409700" y="0"/>
                <a:ext cx="542925" cy="298679"/>
              </a:xfrm>
              <a:prstGeom prst="rect">
                <a:avLst/>
              </a:prstGeom>
            </xdr:spPr>
          </xdr:pic>
        </xdr:grpSp>
      </xdr:grpSp>
      <xdr:pic>
        <xdr:nvPicPr>
          <xdr:cNvPr id="25" name="Obraz 2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91425" y="0"/>
            <a:ext cx="707078" cy="298679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0</xdr:colOff>
      <xdr:row>0</xdr:row>
      <xdr:rowOff>298679</xdr:rowOff>
    </xdr:to>
    <xdr:grpSp>
      <xdr:nvGrpSpPr>
        <xdr:cNvPr id="3" name="Grupa 2"/>
        <xdr:cNvGrpSpPr/>
      </xdr:nvGrpSpPr>
      <xdr:grpSpPr>
        <a:xfrm>
          <a:off x="0" y="0"/>
          <a:ext cx="8201025" cy="298679"/>
          <a:chOff x="0" y="0"/>
          <a:chExt cx="7050728" cy="298679"/>
        </a:xfrm>
      </xdr:grpSpPr>
      <xdr:grpSp>
        <xdr:nvGrpSpPr>
          <xdr:cNvPr id="5" name="Grupa 4"/>
          <xdr:cNvGrpSpPr/>
        </xdr:nvGrpSpPr>
        <xdr:grpSpPr>
          <a:xfrm>
            <a:off x="0" y="0"/>
            <a:ext cx="2821628" cy="298679"/>
            <a:chOff x="0" y="0"/>
            <a:chExt cx="2821628" cy="298679"/>
          </a:xfrm>
        </xdr:grpSpPr>
        <xdr:pic>
          <xdr:nvPicPr>
            <xdr:cNvPr id="15" name="Obraz 14"/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707078" cy="298679"/>
            </a:xfrm>
            <a:prstGeom prst="rect">
              <a:avLst/>
            </a:prstGeom>
          </xdr:spPr>
        </xdr:pic>
        <xdr:pic>
          <xdr:nvPicPr>
            <xdr:cNvPr id="16" name="Obraz 15"/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04850" y="0"/>
              <a:ext cx="707078" cy="298679"/>
            </a:xfrm>
            <a:prstGeom prst="rect">
              <a:avLst/>
            </a:prstGeom>
          </xdr:spPr>
        </xdr:pic>
        <xdr:pic>
          <xdr:nvPicPr>
            <xdr:cNvPr id="17" name="Obraz 16"/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09700" y="0"/>
              <a:ext cx="707078" cy="298679"/>
            </a:xfrm>
            <a:prstGeom prst="rect">
              <a:avLst/>
            </a:prstGeom>
          </xdr:spPr>
        </xdr:pic>
        <xdr:pic>
          <xdr:nvPicPr>
            <xdr:cNvPr id="18" name="Obraz 17"/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114550" y="0"/>
              <a:ext cx="707078" cy="298679"/>
            </a:xfrm>
            <a:prstGeom prst="rect">
              <a:avLst/>
            </a:prstGeom>
          </xdr:spPr>
        </xdr:pic>
      </xdr:grpSp>
      <xdr:grpSp>
        <xdr:nvGrpSpPr>
          <xdr:cNvPr id="6" name="Grupa 5"/>
          <xdr:cNvGrpSpPr/>
        </xdr:nvGrpSpPr>
        <xdr:grpSpPr>
          <a:xfrm>
            <a:off x="2819400" y="0"/>
            <a:ext cx="2821628" cy="298679"/>
            <a:chOff x="0" y="0"/>
            <a:chExt cx="2821628" cy="298679"/>
          </a:xfrm>
        </xdr:grpSpPr>
        <xdr:pic>
          <xdr:nvPicPr>
            <xdr:cNvPr id="11" name="Obraz 10"/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707078" cy="298679"/>
            </a:xfrm>
            <a:prstGeom prst="rect">
              <a:avLst/>
            </a:prstGeom>
          </xdr:spPr>
        </xdr:pic>
        <xdr:pic>
          <xdr:nvPicPr>
            <xdr:cNvPr id="12" name="Obraz 11"/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04850" y="0"/>
              <a:ext cx="707078" cy="298679"/>
            </a:xfrm>
            <a:prstGeom prst="rect">
              <a:avLst/>
            </a:prstGeom>
          </xdr:spPr>
        </xdr:pic>
        <xdr:pic>
          <xdr:nvPicPr>
            <xdr:cNvPr id="13" name="Obraz 12"/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09700" y="0"/>
              <a:ext cx="707078" cy="298679"/>
            </a:xfrm>
            <a:prstGeom prst="rect">
              <a:avLst/>
            </a:prstGeom>
          </xdr:spPr>
        </xdr:pic>
        <xdr:pic>
          <xdr:nvPicPr>
            <xdr:cNvPr id="14" name="Obraz 13"/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114550" y="0"/>
              <a:ext cx="707078" cy="298679"/>
            </a:xfrm>
            <a:prstGeom prst="rect">
              <a:avLst/>
            </a:prstGeom>
          </xdr:spPr>
        </xdr:pic>
      </xdr:grpSp>
      <xdr:grpSp>
        <xdr:nvGrpSpPr>
          <xdr:cNvPr id="7" name="Grupa 6"/>
          <xdr:cNvGrpSpPr/>
        </xdr:nvGrpSpPr>
        <xdr:grpSpPr>
          <a:xfrm>
            <a:off x="5638800" y="0"/>
            <a:ext cx="1411928" cy="298679"/>
            <a:chOff x="0" y="0"/>
            <a:chExt cx="1411928" cy="298679"/>
          </a:xfrm>
        </xdr:grpSpPr>
        <xdr:pic>
          <xdr:nvPicPr>
            <xdr:cNvPr id="8" name="Obraz 7"/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707078" cy="298679"/>
            </a:xfrm>
            <a:prstGeom prst="rect">
              <a:avLst/>
            </a:prstGeom>
          </xdr:spPr>
        </xdr:pic>
        <xdr:pic>
          <xdr:nvPicPr>
            <xdr:cNvPr id="9" name="Obraz 8"/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04850" y="0"/>
              <a:ext cx="707078" cy="298679"/>
            </a:xfrm>
            <a:prstGeom prst="rect">
              <a:avLst/>
            </a:prstGeom>
          </xdr:spPr>
        </xdr:pic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523875</xdr:colOff>
      <xdr:row>2</xdr:row>
      <xdr:rowOff>5385</xdr:rowOff>
    </xdr:from>
    <xdr:to>
      <xdr:col>22</xdr:col>
      <xdr:colOff>485775</xdr:colOff>
      <xdr:row>29</xdr:row>
      <xdr:rowOff>19050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152401</xdr:colOff>
      <xdr:row>2</xdr:row>
      <xdr:rowOff>9525</xdr:rowOff>
    </xdr:from>
    <xdr:to>
      <xdr:col>14</xdr:col>
      <xdr:colOff>533401</xdr:colOff>
      <xdr:row>29</xdr:row>
      <xdr:rowOff>19050</xdr:rowOff>
    </xdr:to>
    <xdr:graphicFrame macro="">
      <xdr:nvGraphicFramePr>
        <xdr:cNvPr id="5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12</xdr:col>
      <xdr:colOff>145103</xdr:colOff>
      <xdr:row>0</xdr:row>
      <xdr:rowOff>298679</xdr:rowOff>
    </xdr:to>
    <xdr:grpSp>
      <xdr:nvGrpSpPr>
        <xdr:cNvPr id="8" name="Grupa 7"/>
        <xdr:cNvGrpSpPr/>
      </xdr:nvGrpSpPr>
      <xdr:grpSpPr>
        <a:xfrm>
          <a:off x="0" y="0"/>
          <a:ext cx="9870128" cy="298679"/>
          <a:chOff x="0" y="0"/>
          <a:chExt cx="9870128" cy="298679"/>
        </a:xfrm>
      </xdr:grpSpPr>
      <xdr:grpSp>
        <xdr:nvGrpSpPr>
          <xdr:cNvPr id="9" name="Grupa 8"/>
          <xdr:cNvGrpSpPr/>
        </xdr:nvGrpSpPr>
        <xdr:grpSpPr>
          <a:xfrm>
            <a:off x="0" y="0"/>
            <a:ext cx="8460428" cy="298679"/>
            <a:chOff x="0" y="0"/>
            <a:chExt cx="8460428" cy="298679"/>
          </a:xfrm>
        </xdr:grpSpPr>
        <xdr:grpSp>
          <xdr:nvGrpSpPr>
            <xdr:cNvPr id="13" name="Grupa 12"/>
            <xdr:cNvGrpSpPr/>
          </xdr:nvGrpSpPr>
          <xdr:grpSpPr>
            <a:xfrm>
              <a:off x="0" y="0"/>
              <a:ext cx="2821628" cy="298679"/>
              <a:chOff x="0" y="0"/>
              <a:chExt cx="2821628" cy="298679"/>
            </a:xfrm>
          </xdr:grpSpPr>
          <xdr:pic>
            <xdr:nvPicPr>
              <xdr:cNvPr id="24" name="Obraz 23"/>
              <xdr:cNvPicPr>
                <a:picLocks noChangeAspect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25" name="Obraz 24"/>
              <xdr:cNvPicPr>
                <a:picLocks noChangeAspect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0485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26" name="Obraz 25"/>
              <xdr:cNvPicPr>
                <a:picLocks noChangeAspect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40970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27" name="Obraz 26"/>
              <xdr:cNvPicPr>
                <a:picLocks noChangeAspect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114550" y="0"/>
                <a:ext cx="707078" cy="298679"/>
              </a:xfrm>
              <a:prstGeom prst="rect">
                <a:avLst/>
              </a:prstGeom>
            </xdr:spPr>
          </xdr:pic>
        </xdr:grpSp>
        <xdr:grpSp>
          <xdr:nvGrpSpPr>
            <xdr:cNvPr id="14" name="Grupa 13"/>
            <xdr:cNvGrpSpPr/>
          </xdr:nvGrpSpPr>
          <xdr:grpSpPr>
            <a:xfrm>
              <a:off x="2819400" y="0"/>
              <a:ext cx="2821628" cy="298679"/>
              <a:chOff x="0" y="0"/>
              <a:chExt cx="2821628" cy="298679"/>
            </a:xfrm>
          </xdr:grpSpPr>
          <xdr:pic>
            <xdr:nvPicPr>
              <xdr:cNvPr id="20" name="Obraz 19"/>
              <xdr:cNvPicPr>
                <a:picLocks noChangeAspect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21" name="Obraz 20"/>
              <xdr:cNvPicPr>
                <a:picLocks noChangeAspect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0485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22" name="Obraz 21"/>
              <xdr:cNvPicPr>
                <a:picLocks noChangeAspect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40970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23" name="Obraz 22"/>
              <xdr:cNvPicPr>
                <a:picLocks noChangeAspect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114550" y="0"/>
                <a:ext cx="707078" cy="298679"/>
              </a:xfrm>
              <a:prstGeom prst="rect">
                <a:avLst/>
              </a:prstGeom>
            </xdr:spPr>
          </xdr:pic>
        </xdr:grpSp>
        <xdr:grpSp>
          <xdr:nvGrpSpPr>
            <xdr:cNvPr id="15" name="Grupa 14"/>
            <xdr:cNvGrpSpPr/>
          </xdr:nvGrpSpPr>
          <xdr:grpSpPr>
            <a:xfrm>
              <a:off x="5638800" y="0"/>
              <a:ext cx="2821628" cy="298679"/>
              <a:chOff x="0" y="0"/>
              <a:chExt cx="2821628" cy="298679"/>
            </a:xfrm>
          </xdr:grpSpPr>
          <xdr:pic>
            <xdr:nvPicPr>
              <xdr:cNvPr id="16" name="Obraz 15"/>
              <xdr:cNvPicPr>
                <a:picLocks noChangeAspect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17" name="Obraz 16"/>
              <xdr:cNvPicPr>
                <a:picLocks noChangeAspect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70485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18" name="Obraz 17"/>
              <xdr:cNvPicPr>
                <a:picLocks noChangeAspect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1409700" y="0"/>
                <a:ext cx="707078" cy="298679"/>
              </a:xfrm>
              <a:prstGeom prst="rect">
                <a:avLst/>
              </a:prstGeom>
            </xdr:spPr>
          </xdr:pic>
          <xdr:pic>
            <xdr:nvPicPr>
              <xdr:cNvPr id="19" name="Obraz 18"/>
              <xdr:cNvPicPr>
                <a:picLocks noChangeAspect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2114550" y="0"/>
                <a:ext cx="707078" cy="298679"/>
              </a:xfrm>
              <a:prstGeom prst="rect">
                <a:avLst/>
              </a:prstGeom>
            </xdr:spPr>
          </xdr:pic>
        </xdr:grpSp>
      </xdr:grpSp>
      <xdr:grpSp>
        <xdr:nvGrpSpPr>
          <xdr:cNvPr id="10" name="Grupa 9"/>
          <xdr:cNvGrpSpPr/>
        </xdr:nvGrpSpPr>
        <xdr:grpSpPr>
          <a:xfrm>
            <a:off x="8458200" y="0"/>
            <a:ext cx="1411928" cy="298679"/>
            <a:chOff x="0" y="0"/>
            <a:chExt cx="1411928" cy="298679"/>
          </a:xfrm>
        </xdr:grpSpPr>
        <xdr:pic>
          <xdr:nvPicPr>
            <xdr:cNvPr id="11" name="Obraz 10"/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707078" cy="298679"/>
            </a:xfrm>
            <a:prstGeom prst="rect">
              <a:avLst/>
            </a:prstGeom>
          </xdr:spPr>
        </xdr:pic>
        <xdr:pic>
          <xdr:nvPicPr>
            <xdr:cNvPr id="12" name="Obraz 11"/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04850" y="0"/>
              <a:ext cx="707078" cy="298679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12</xdr:col>
      <xdr:colOff>142875</xdr:colOff>
      <xdr:row>0</xdr:row>
      <xdr:rowOff>0</xdr:rowOff>
    </xdr:from>
    <xdr:to>
      <xdr:col>22</xdr:col>
      <xdr:colOff>392753</xdr:colOff>
      <xdr:row>0</xdr:row>
      <xdr:rowOff>298679</xdr:rowOff>
    </xdr:to>
    <xdr:grpSp>
      <xdr:nvGrpSpPr>
        <xdr:cNvPr id="29" name="Grupa 28"/>
        <xdr:cNvGrpSpPr/>
      </xdr:nvGrpSpPr>
      <xdr:grpSpPr>
        <a:xfrm>
          <a:off x="9867900" y="0"/>
          <a:ext cx="6345878" cy="298679"/>
          <a:chOff x="0" y="0"/>
          <a:chExt cx="6345878" cy="298679"/>
        </a:xfrm>
      </xdr:grpSpPr>
      <xdr:grpSp>
        <xdr:nvGrpSpPr>
          <xdr:cNvPr id="33" name="Grupa 32"/>
          <xdr:cNvGrpSpPr/>
        </xdr:nvGrpSpPr>
        <xdr:grpSpPr>
          <a:xfrm>
            <a:off x="0" y="0"/>
            <a:ext cx="2821628" cy="298679"/>
            <a:chOff x="0" y="0"/>
            <a:chExt cx="2821628" cy="298679"/>
          </a:xfrm>
        </xdr:grpSpPr>
        <xdr:pic>
          <xdr:nvPicPr>
            <xdr:cNvPr id="44" name="Obraz 43"/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707078" cy="298679"/>
            </a:xfrm>
            <a:prstGeom prst="rect">
              <a:avLst/>
            </a:prstGeom>
          </xdr:spPr>
        </xdr:pic>
        <xdr:pic>
          <xdr:nvPicPr>
            <xdr:cNvPr id="45" name="Obraz 44"/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04850" y="0"/>
              <a:ext cx="707078" cy="298679"/>
            </a:xfrm>
            <a:prstGeom prst="rect">
              <a:avLst/>
            </a:prstGeom>
          </xdr:spPr>
        </xdr:pic>
        <xdr:pic>
          <xdr:nvPicPr>
            <xdr:cNvPr id="46" name="Obraz 45"/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09700" y="0"/>
              <a:ext cx="707078" cy="298679"/>
            </a:xfrm>
            <a:prstGeom prst="rect">
              <a:avLst/>
            </a:prstGeom>
          </xdr:spPr>
        </xdr:pic>
        <xdr:pic>
          <xdr:nvPicPr>
            <xdr:cNvPr id="47" name="Obraz 46"/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114550" y="0"/>
              <a:ext cx="707078" cy="298679"/>
            </a:xfrm>
            <a:prstGeom prst="rect">
              <a:avLst/>
            </a:prstGeom>
          </xdr:spPr>
        </xdr:pic>
      </xdr:grpSp>
      <xdr:grpSp>
        <xdr:nvGrpSpPr>
          <xdr:cNvPr id="34" name="Grupa 33"/>
          <xdr:cNvGrpSpPr/>
        </xdr:nvGrpSpPr>
        <xdr:grpSpPr>
          <a:xfrm>
            <a:off x="2819400" y="0"/>
            <a:ext cx="2821628" cy="298679"/>
            <a:chOff x="0" y="0"/>
            <a:chExt cx="2821628" cy="298679"/>
          </a:xfrm>
        </xdr:grpSpPr>
        <xdr:pic>
          <xdr:nvPicPr>
            <xdr:cNvPr id="40" name="Obraz 39"/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707078" cy="298679"/>
            </a:xfrm>
            <a:prstGeom prst="rect">
              <a:avLst/>
            </a:prstGeom>
          </xdr:spPr>
        </xdr:pic>
        <xdr:pic>
          <xdr:nvPicPr>
            <xdr:cNvPr id="41" name="Obraz 40"/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04850" y="0"/>
              <a:ext cx="707078" cy="298679"/>
            </a:xfrm>
            <a:prstGeom prst="rect">
              <a:avLst/>
            </a:prstGeom>
          </xdr:spPr>
        </xdr:pic>
        <xdr:pic>
          <xdr:nvPicPr>
            <xdr:cNvPr id="42" name="Obraz 41"/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09700" y="0"/>
              <a:ext cx="707078" cy="298679"/>
            </a:xfrm>
            <a:prstGeom prst="rect">
              <a:avLst/>
            </a:prstGeom>
          </xdr:spPr>
        </xdr:pic>
        <xdr:pic>
          <xdr:nvPicPr>
            <xdr:cNvPr id="43" name="Obraz 42"/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114550" y="0"/>
              <a:ext cx="707078" cy="298679"/>
            </a:xfrm>
            <a:prstGeom prst="rect">
              <a:avLst/>
            </a:prstGeom>
          </xdr:spPr>
        </xdr:pic>
      </xdr:grpSp>
      <xdr:pic>
        <xdr:nvPicPr>
          <xdr:cNvPr id="36" name="Obraz 35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38800" y="0"/>
            <a:ext cx="707078" cy="29867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GWL_2.0">
      <a:dk1>
        <a:srgbClr val="000000"/>
      </a:dk1>
      <a:lt1>
        <a:srgbClr val="FFFFFF"/>
      </a:lt1>
      <a:dk2>
        <a:srgbClr val="006451"/>
      </a:dk2>
      <a:lt2>
        <a:srgbClr val="009074"/>
      </a:lt2>
      <a:accent1>
        <a:srgbClr val="009074"/>
      </a:accent1>
      <a:accent2>
        <a:srgbClr val="F2F2F2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showGridLines="0" tabSelected="1" zoomScaleNormal="100" zoomScaleSheetLayoutView="85" workbookViewId="0"/>
  </sheetViews>
  <sheetFormatPr defaultRowHeight="15" x14ac:dyDescent="0.25"/>
  <sheetData>
    <row r="1" spans="1:5" ht="30" customHeight="1" x14ac:dyDescent="0.25"/>
    <row r="2" spans="1:5" ht="15.75" x14ac:dyDescent="0.25">
      <c r="A2" s="47" t="s">
        <v>202</v>
      </c>
      <c r="B2" s="48"/>
      <c r="C2" s="48"/>
      <c r="D2" s="49"/>
      <c r="E2" s="4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headerFooter>
    <oddHeader>&amp;LGDAŃSK W LICZBACH / RYNEK PRACY
&amp;F&amp;R&amp;D</oddHeader>
    <oddFooter>&amp;L&amp;"Calibri,Kursywa"&amp;8Opracowanie: Referat Badań i Analiz Społeczno-Gospodarczych, WPG, UMG.&amp;R&amp;"Calibri,Kursywa"&amp;8www.gdansk.pl/gdanskwliczbach</oddFooter>
  </headerFooter>
  <rowBreaks count="2" manualBreakCount="2">
    <brk id="40" max="16" man="1"/>
    <brk id="7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H140"/>
  <sheetViews>
    <sheetView showGridLines="0" zoomScaleNormal="100" workbookViewId="0"/>
  </sheetViews>
  <sheetFormatPr defaultRowHeight="15" x14ac:dyDescent="0.25"/>
  <cols>
    <col min="1" max="2" width="34" style="8" customWidth="1"/>
    <col min="3" max="8" width="18.5703125" style="8" customWidth="1"/>
    <col min="9" max="16384" width="9.140625" style="8"/>
  </cols>
  <sheetData>
    <row r="1" spans="1:8" ht="30" customHeight="1" x14ac:dyDescent="0.25"/>
    <row r="2" spans="1:8" ht="30" customHeight="1" x14ac:dyDescent="0.25">
      <c r="A2" s="12" t="s">
        <v>173</v>
      </c>
      <c r="B2" s="13"/>
      <c r="C2" s="13"/>
      <c r="D2" s="13"/>
      <c r="E2" s="13"/>
      <c r="F2" s="13"/>
      <c r="G2" s="13"/>
      <c r="H2" s="13"/>
    </row>
    <row r="3" spans="1:8" s="7" customFormat="1" ht="18.75" x14ac:dyDescent="0.3">
      <c r="A3" s="21" t="s">
        <v>198</v>
      </c>
    </row>
    <row r="4" spans="1:8" s="7" customFormat="1" ht="18.75" x14ac:dyDescent="0.3">
      <c r="A4" s="50" t="s">
        <v>174</v>
      </c>
      <c r="B4" s="50" t="s">
        <v>175</v>
      </c>
      <c r="C4" s="50" t="s">
        <v>171</v>
      </c>
      <c r="D4" s="50"/>
      <c r="E4" s="50"/>
      <c r="F4" s="50" t="s">
        <v>172</v>
      </c>
      <c r="G4" s="50"/>
      <c r="H4" s="50"/>
    </row>
    <row r="5" spans="1:8" ht="28.5" customHeight="1" x14ac:dyDescent="0.25">
      <c r="A5" s="50"/>
      <c r="B5" s="50"/>
      <c r="C5" s="11">
        <v>2014</v>
      </c>
      <c r="D5" s="11">
        <v>2015</v>
      </c>
      <c r="E5" s="11">
        <v>2016</v>
      </c>
      <c r="F5" s="11">
        <v>2014</v>
      </c>
      <c r="G5" s="11">
        <v>2015</v>
      </c>
      <c r="H5" s="11">
        <v>2016</v>
      </c>
    </row>
    <row r="6" spans="1:8" x14ac:dyDescent="0.25">
      <c r="A6" s="13" t="s">
        <v>0</v>
      </c>
      <c r="B6" s="13" t="s">
        <v>21</v>
      </c>
      <c r="C6" s="9">
        <v>25046</v>
      </c>
      <c r="D6" s="9">
        <v>25698</v>
      </c>
      <c r="E6" s="9">
        <v>24880</v>
      </c>
      <c r="F6" s="9">
        <v>19958</v>
      </c>
      <c r="G6" s="9">
        <v>19900</v>
      </c>
      <c r="H6" s="9">
        <v>20170</v>
      </c>
    </row>
    <row r="7" spans="1:8" x14ac:dyDescent="0.25">
      <c r="A7" s="13" t="s">
        <v>1</v>
      </c>
      <c r="B7" s="13" t="s">
        <v>142</v>
      </c>
      <c r="C7" s="9">
        <v>2622</v>
      </c>
      <c r="D7" s="9">
        <v>2734</v>
      </c>
      <c r="E7" s="9">
        <v>2567</v>
      </c>
      <c r="F7" s="9">
        <v>1012</v>
      </c>
      <c r="G7" s="9">
        <v>1000</v>
      </c>
      <c r="H7" s="9">
        <v>1026</v>
      </c>
    </row>
    <row r="8" spans="1:8" x14ac:dyDescent="0.25">
      <c r="A8" s="13" t="s">
        <v>2</v>
      </c>
      <c r="B8" s="13" t="s">
        <v>22</v>
      </c>
      <c r="C8" s="9">
        <v>6950</v>
      </c>
      <c r="D8" s="9">
        <v>7032</v>
      </c>
      <c r="E8" s="9">
        <v>6770</v>
      </c>
      <c r="F8" s="9">
        <v>10882</v>
      </c>
      <c r="G8" s="9">
        <v>10562</v>
      </c>
      <c r="H8" s="9">
        <v>10474</v>
      </c>
    </row>
    <row r="9" spans="1:8" x14ac:dyDescent="0.25">
      <c r="A9" s="13" t="s">
        <v>3</v>
      </c>
      <c r="B9" s="13" t="s">
        <v>23</v>
      </c>
      <c r="C9" s="9">
        <v>55</v>
      </c>
      <c r="D9" s="9">
        <v>51</v>
      </c>
      <c r="E9" s="9">
        <v>51</v>
      </c>
      <c r="F9" s="9"/>
      <c r="G9" s="9">
        <v>2</v>
      </c>
      <c r="H9" s="9"/>
    </row>
    <row r="10" spans="1:8" x14ac:dyDescent="0.25">
      <c r="A10" s="13" t="s">
        <v>3</v>
      </c>
      <c r="B10" s="13" t="s">
        <v>24</v>
      </c>
      <c r="C10" s="9">
        <v>578</v>
      </c>
      <c r="D10" s="9">
        <v>715</v>
      </c>
      <c r="E10" s="9">
        <v>679</v>
      </c>
      <c r="F10" s="9">
        <v>81</v>
      </c>
      <c r="G10" s="9">
        <v>103</v>
      </c>
      <c r="H10" s="9">
        <v>95</v>
      </c>
    </row>
    <row r="11" spans="1:8" x14ac:dyDescent="0.25">
      <c r="A11" s="13" t="s">
        <v>3</v>
      </c>
      <c r="B11" s="13" t="s">
        <v>25</v>
      </c>
      <c r="C11" s="9">
        <v>119</v>
      </c>
      <c r="D11" s="9">
        <v>151</v>
      </c>
      <c r="E11" s="9">
        <v>149</v>
      </c>
      <c r="F11" s="9">
        <v>6</v>
      </c>
      <c r="G11" s="9">
        <v>17</v>
      </c>
      <c r="H11" s="9">
        <v>12</v>
      </c>
    </row>
    <row r="12" spans="1:8" x14ac:dyDescent="0.25">
      <c r="A12" s="13" t="s">
        <v>3</v>
      </c>
      <c r="B12" s="13" t="s">
        <v>26</v>
      </c>
      <c r="C12" s="9">
        <v>52</v>
      </c>
      <c r="D12" s="9">
        <v>51</v>
      </c>
      <c r="E12" s="9">
        <v>60</v>
      </c>
      <c r="F12" s="9"/>
      <c r="G12" s="9">
        <v>1</v>
      </c>
      <c r="H12" s="9">
        <v>1</v>
      </c>
    </row>
    <row r="13" spans="1:8" x14ac:dyDescent="0.25">
      <c r="A13" s="13" t="s">
        <v>3</v>
      </c>
      <c r="B13" s="13" t="s">
        <v>27</v>
      </c>
      <c r="C13" s="9">
        <v>76</v>
      </c>
      <c r="D13" s="9">
        <v>69</v>
      </c>
      <c r="E13" s="9">
        <v>61</v>
      </c>
      <c r="F13" s="9"/>
      <c r="G13" s="9"/>
      <c r="H13" s="9">
        <v>2</v>
      </c>
    </row>
    <row r="14" spans="1:8" x14ac:dyDescent="0.25">
      <c r="A14" s="13" t="s">
        <v>3</v>
      </c>
      <c r="B14" s="13" t="s">
        <v>28</v>
      </c>
      <c r="C14" s="9">
        <v>265</v>
      </c>
      <c r="D14" s="9">
        <v>285</v>
      </c>
      <c r="E14" s="9">
        <v>289</v>
      </c>
      <c r="F14" s="9">
        <v>42</v>
      </c>
      <c r="G14" s="9">
        <v>42</v>
      </c>
      <c r="H14" s="9">
        <v>55</v>
      </c>
    </row>
    <row r="15" spans="1:8" x14ac:dyDescent="0.25">
      <c r="A15" s="13" t="s">
        <v>3</v>
      </c>
      <c r="B15" s="13" t="s">
        <v>29</v>
      </c>
      <c r="C15" s="9">
        <v>74</v>
      </c>
      <c r="D15" s="9">
        <v>83</v>
      </c>
      <c r="E15" s="9">
        <v>84</v>
      </c>
      <c r="F15" s="9">
        <v>25</v>
      </c>
      <c r="G15" s="9">
        <v>23</v>
      </c>
      <c r="H15" s="9">
        <v>11</v>
      </c>
    </row>
    <row r="16" spans="1:8" x14ac:dyDescent="0.25">
      <c r="A16" s="13" t="s">
        <v>3</v>
      </c>
      <c r="B16" s="13" t="s">
        <v>30</v>
      </c>
      <c r="C16" s="9">
        <v>72</v>
      </c>
      <c r="D16" s="9">
        <v>84</v>
      </c>
      <c r="E16" s="9">
        <v>79</v>
      </c>
      <c r="F16" s="9">
        <v>6</v>
      </c>
      <c r="G16" s="9">
        <v>7</v>
      </c>
      <c r="H16" s="9">
        <v>3</v>
      </c>
    </row>
    <row r="17" spans="1:8" x14ac:dyDescent="0.25">
      <c r="A17" s="13" t="s">
        <v>3</v>
      </c>
      <c r="B17" s="13" t="s">
        <v>31</v>
      </c>
      <c r="C17" s="9">
        <v>57</v>
      </c>
      <c r="D17" s="9">
        <v>49</v>
      </c>
      <c r="E17" s="9">
        <v>53</v>
      </c>
      <c r="F17" s="9">
        <v>2</v>
      </c>
      <c r="G17" s="9">
        <v>3</v>
      </c>
      <c r="H17" s="9">
        <v>1</v>
      </c>
    </row>
    <row r="18" spans="1:8" x14ac:dyDescent="0.25">
      <c r="A18" s="13" t="s">
        <v>3</v>
      </c>
      <c r="B18" s="13" t="s">
        <v>32</v>
      </c>
      <c r="C18" s="9">
        <v>63</v>
      </c>
      <c r="D18" s="9">
        <v>68</v>
      </c>
      <c r="E18" s="9">
        <v>62</v>
      </c>
      <c r="F18" s="9">
        <v>2</v>
      </c>
      <c r="G18" s="9">
        <v>4</v>
      </c>
      <c r="H18" s="9"/>
    </row>
    <row r="19" spans="1:8" x14ac:dyDescent="0.25">
      <c r="A19" s="13" t="s">
        <v>4</v>
      </c>
      <c r="B19" s="13" t="s">
        <v>33</v>
      </c>
      <c r="C19" s="9">
        <v>402</v>
      </c>
      <c r="D19" s="9">
        <v>372</v>
      </c>
      <c r="E19" s="9">
        <v>377</v>
      </c>
      <c r="F19" s="9">
        <v>6</v>
      </c>
      <c r="G19" s="9">
        <v>6</v>
      </c>
      <c r="H19" s="9">
        <v>12</v>
      </c>
    </row>
    <row r="20" spans="1:8" x14ac:dyDescent="0.25">
      <c r="A20" s="13" t="s">
        <v>4</v>
      </c>
      <c r="B20" s="13" t="s">
        <v>34</v>
      </c>
      <c r="C20" s="9">
        <v>928</v>
      </c>
      <c r="D20" s="9">
        <v>952</v>
      </c>
      <c r="E20" s="9">
        <v>896</v>
      </c>
      <c r="F20" s="9">
        <v>130</v>
      </c>
      <c r="G20" s="9">
        <v>112</v>
      </c>
      <c r="H20" s="9">
        <v>143</v>
      </c>
    </row>
    <row r="21" spans="1:8" x14ac:dyDescent="0.25">
      <c r="A21" s="13" t="s">
        <v>4</v>
      </c>
      <c r="B21" s="13" t="s">
        <v>35</v>
      </c>
      <c r="C21" s="9">
        <v>287</v>
      </c>
      <c r="D21" s="9">
        <v>323</v>
      </c>
      <c r="E21" s="9">
        <v>304</v>
      </c>
      <c r="F21" s="9">
        <v>34</v>
      </c>
      <c r="G21" s="9">
        <v>20</v>
      </c>
      <c r="H21" s="9">
        <v>13</v>
      </c>
    </row>
    <row r="22" spans="1:8" x14ac:dyDescent="0.25">
      <c r="A22" s="13" t="s">
        <v>4</v>
      </c>
      <c r="B22" s="13" t="s">
        <v>36</v>
      </c>
      <c r="C22" s="9">
        <v>474</v>
      </c>
      <c r="D22" s="9">
        <v>503</v>
      </c>
      <c r="E22" s="9">
        <v>491</v>
      </c>
      <c r="F22" s="9">
        <v>61</v>
      </c>
      <c r="G22" s="9">
        <v>70</v>
      </c>
      <c r="H22" s="9">
        <v>63</v>
      </c>
    </row>
    <row r="23" spans="1:8" x14ac:dyDescent="0.25">
      <c r="A23" s="13" t="s">
        <v>4</v>
      </c>
      <c r="B23" s="13" t="s">
        <v>37</v>
      </c>
      <c r="C23" s="9">
        <v>52</v>
      </c>
      <c r="D23" s="9">
        <v>39</v>
      </c>
      <c r="E23" s="9">
        <v>35</v>
      </c>
      <c r="F23" s="9">
        <v>1</v>
      </c>
      <c r="G23" s="9">
        <v>1</v>
      </c>
      <c r="H23" s="9"/>
    </row>
    <row r="24" spans="1:8" x14ac:dyDescent="0.25">
      <c r="A24" s="13" t="s">
        <v>5</v>
      </c>
      <c r="B24" s="13" t="s">
        <v>38</v>
      </c>
      <c r="C24" s="9">
        <v>66</v>
      </c>
      <c r="D24" s="9">
        <v>88</v>
      </c>
      <c r="E24" s="9">
        <v>86</v>
      </c>
      <c r="F24" s="9">
        <v>15</v>
      </c>
      <c r="G24" s="9">
        <v>15</v>
      </c>
      <c r="H24" s="9">
        <v>18</v>
      </c>
    </row>
    <row r="25" spans="1:8" x14ac:dyDescent="0.25">
      <c r="A25" s="13" t="s">
        <v>5</v>
      </c>
      <c r="B25" s="13" t="s">
        <v>39</v>
      </c>
      <c r="C25" s="9">
        <v>356</v>
      </c>
      <c r="D25" s="9">
        <v>416</v>
      </c>
      <c r="E25" s="9">
        <v>360</v>
      </c>
      <c r="F25" s="9">
        <v>42</v>
      </c>
      <c r="G25" s="9">
        <v>34</v>
      </c>
      <c r="H25" s="9">
        <v>40</v>
      </c>
    </row>
    <row r="26" spans="1:8" x14ac:dyDescent="0.25">
      <c r="A26" s="13" t="s">
        <v>5</v>
      </c>
      <c r="B26" s="13" t="s">
        <v>40</v>
      </c>
      <c r="C26" s="9">
        <v>170</v>
      </c>
      <c r="D26" s="9">
        <v>195</v>
      </c>
      <c r="E26" s="9">
        <v>187</v>
      </c>
      <c r="F26" s="9">
        <v>14</v>
      </c>
      <c r="G26" s="9">
        <v>10</v>
      </c>
      <c r="H26" s="9">
        <v>22</v>
      </c>
    </row>
    <row r="27" spans="1:8" x14ac:dyDescent="0.25">
      <c r="A27" s="13" t="s">
        <v>5</v>
      </c>
      <c r="B27" s="13" t="s">
        <v>41</v>
      </c>
      <c r="C27" s="9">
        <v>125</v>
      </c>
      <c r="D27" s="9">
        <v>126</v>
      </c>
      <c r="E27" s="9">
        <v>127</v>
      </c>
      <c r="F27" s="9">
        <v>6</v>
      </c>
      <c r="G27" s="9">
        <v>1</v>
      </c>
      <c r="H27" s="9">
        <v>1</v>
      </c>
    </row>
    <row r="28" spans="1:8" x14ac:dyDescent="0.25">
      <c r="A28" s="13" t="s">
        <v>5</v>
      </c>
      <c r="B28" s="13" t="s">
        <v>42</v>
      </c>
      <c r="C28" s="9">
        <v>39</v>
      </c>
      <c r="D28" s="9">
        <v>33</v>
      </c>
      <c r="E28" s="9">
        <v>31</v>
      </c>
      <c r="F28" s="9"/>
      <c r="G28" s="9">
        <v>2</v>
      </c>
      <c r="H28" s="9">
        <v>2</v>
      </c>
    </row>
    <row r="29" spans="1:8" x14ac:dyDescent="0.25">
      <c r="A29" s="13" t="s">
        <v>5</v>
      </c>
      <c r="B29" s="13" t="s">
        <v>43</v>
      </c>
      <c r="C29" s="9">
        <v>79</v>
      </c>
      <c r="D29" s="9">
        <v>74</v>
      </c>
      <c r="E29" s="9">
        <v>71</v>
      </c>
      <c r="F29" s="9">
        <v>7</v>
      </c>
      <c r="G29" s="9">
        <v>9</v>
      </c>
      <c r="H29" s="9">
        <v>5</v>
      </c>
    </row>
    <row r="30" spans="1:8" x14ac:dyDescent="0.25">
      <c r="A30" s="13" t="s">
        <v>5</v>
      </c>
      <c r="B30" s="13" t="s">
        <v>44</v>
      </c>
      <c r="C30" s="9">
        <v>36</v>
      </c>
      <c r="D30" s="9">
        <v>49</v>
      </c>
      <c r="E30" s="9">
        <v>47</v>
      </c>
      <c r="F30" s="9">
        <v>6</v>
      </c>
      <c r="G30" s="9">
        <v>7</v>
      </c>
      <c r="H30" s="9">
        <v>2</v>
      </c>
    </row>
    <row r="31" spans="1:8" x14ac:dyDescent="0.25">
      <c r="A31" s="13" t="s">
        <v>6</v>
      </c>
      <c r="B31" s="13" t="s">
        <v>45</v>
      </c>
      <c r="C31" s="9">
        <v>1387</v>
      </c>
      <c r="D31" s="9">
        <v>1441</v>
      </c>
      <c r="E31" s="9">
        <v>1348</v>
      </c>
      <c r="F31" s="9">
        <v>296</v>
      </c>
      <c r="G31" s="9">
        <v>332</v>
      </c>
      <c r="H31" s="9">
        <v>303</v>
      </c>
    </row>
    <row r="32" spans="1:8" x14ac:dyDescent="0.25">
      <c r="A32" s="13" t="s">
        <v>6</v>
      </c>
      <c r="B32" s="13" t="s">
        <v>46</v>
      </c>
      <c r="C32" s="9">
        <v>4234</v>
      </c>
      <c r="D32" s="9">
        <v>4354</v>
      </c>
      <c r="E32" s="9">
        <v>4473</v>
      </c>
      <c r="F32" s="9">
        <v>1835</v>
      </c>
      <c r="G32" s="9">
        <v>2017</v>
      </c>
      <c r="H32" s="9">
        <v>2274</v>
      </c>
    </row>
    <row r="33" spans="1:8" x14ac:dyDescent="0.25">
      <c r="A33" s="13" t="s">
        <v>6</v>
      </c>
      <c r="B33" s="13" t="s">
        <v>47</v>
      </c>
      <c r="C33" s="9">
        <v>6555</v>
      </c>
      <c r="D33" s="9">
        <v>6660</v>
      </c>
      <c r="E33" s="9">
        <v>6623</v>
      </c>
      <c r="F33" s="9">
        <v>3311</v>
      </c>
      <c r="G33" s="9">
        <v>3367</v>
      </c>
      <c r="H33" s="9">
        <v>3309</v>
      </c>
    </row>
    <row r="34" spans="1:8" x14ac:dyDescent="0.25">
      <c r="A34" s="13" t="s">
        <v>6</v>
      </c>
      <c r="B34" s="13" t="s">
        <v>143</v>
      </c>
      <c r="C34" s="9">
        <v>6465</v>
      </c>
      <c r="D34" s="9">
        <v>6821</v>
      </c>
      <c r="E34" s="9">
        <v>6829</v>
      </c>
      <c r="F34" s="9">
        <v>2751</v>
      </c>
      <c r="G34" s="9">
        <v>2911</v>
      </c>
      <c r="H34" s="9">
        <v>3094</v>
      </c>
    </row>
    <row r="35" spans="1:8" x14ac:dyDescent="0.25">
      <c r="A35" s="13" t="s">
        <v>6</v>
      </c>
      <c r="B35" s="13" t="s">
        <v>48</v>
      </c>
      <c r="C35" s="9">
        <v>1020</v>
      </c>
      <c r="D35" s="9">
        <v>1071</v>
      </c>
      <c r="E35" s="9">
        <v>1048</v>
      </c>
      <c r="F35" s="9">
        <v>190</v>
      </c>
      <c r="G35" s="9">
        <v>221</v>
      </c>
      <c r="H35" s="9">
        <v>258</v>
      </c>
    </row>
    <row r="36" spans="1:8" x14ac:dyDescent="0.25">
      <c r="A36" s="13" t="s">
        <v>6</v>
      </c>
      <c r="B36" s="13" t="s">
        <v>49</v>
      </c>
      <c r="C36" s="9">
        <v>1657</v>
      </c>
      <c r="D36" s="9">
        <v>1715</v>
      </c>
      <c r="E36" s="9">
        <v>1751</v>
      </c>
      <c r="F36" s="9">
        <v>302</v>
      </c>
      <c r="G36" s="9">
        <v>317</v>
      </c>
      <c r="H36" s="9">
        <v>308</v>
      </c>
    </row>
    <row r="37" spans="1:8" x14ac:dyDescent="0.25">
      <c r="A37" s="13" t="s">
        <v>6</v>
      </c>
      <c r="B37" s="13" t="s">
        <v>50</v>
      </c>
      <c r="C37" s="9">
        <v>606</v>
      </c>
      <c r="D37" s="9">
        <v>649</v>
      </c>
      <c r="E37" s="9">
        <v>671</v>
      </c>
      <c r="F37" s="9">
        <v>59</v>
      </c>
      <c r="G37" s="9">
        <v>58</v>
      </c>
      <c r="H37" s="9">
        <v>72</v>
      </c>
    </row>
    <row r="38" spans="1:8" x14ac:dyDescent="0.25">
      <c r="A38" s="13" t="s">
        <v>6</v>
      </c>
      <c r="B38" s="13" t="s">
        <v>144</v>
      </c>
      <c r="C38" s="9">
        <v>1694</v>
      </c>
      <c r="D38" s="9">
        <v>1772</v>
      </c>
      <c r="E38" s="9">
        <v>1780</v>
      </c>
      <c r="F38" s="9">
        <v>337</v>
      </c>
      <c r="G38" s="9">
        <v>303</v>
      </c>
      <c r="H38" s="9">
        <v>295</v>
      </c>
    </row>
    <row r="39" spans="1:8" x14ac:dyDescent="0.25">
      <c r="A39" s="13" t="s">
        <v>7</v>
      </c>
      <c r="B39" s="13" t="s">
        <v>51</v>
      </c>
      <c r="C39" s="9">
        <v>332</v>
      </c>
      <c r="D39" s="9">
        <v>366</v>
      </c>
      <c r="E39" s="9">
        <v>360</v>
      </c>
      <c r="F39" s="9">
        <v>58</v>
      </c>
      <c r="G39" s="9">
        <v>69</v>
      </c>
      <c r="H39" s="9">
        <v>84</v>
      </c>
    </row>
    <row r="40" spans="1:8" x14ac:dyDescent="0.25">
      <c r="A40" s="13" t="s">
        <v>7</v>
      </c>
      <c r="B40" s="13" t="s">
        <v>52</v>
      </c>
      <c r="C40" s="9">
        <v>2579</v>
      </c>
      <c r="D40" s="9">
        <v>2624</v>
      </c>
      <c r="E40" s="9">
        <v>2652</v>
      </c>
      <c r="F40" s="9">
        <v>774</v>
      </c>
      <c r="G40" s="9">
        <v>704</v>
      </c>
      <c r="H40" s="9">
        <v>737</v>
      </c>
    </row>
    <row r="41" spans="1:8" x14ac:dyDescent="0.25">
      <c r="A41" s="13" t="s">
        <v>7</v>
      </c>
      <c r="B41" s="13" t="s">
        <v>53</v>
      </c>
      <c r="C41" s="9">
        <v>656</v>
      </c>
      <c r="D41" s="9">
        <v>674</v>
      </c>
      <c r="E41" s="9">
        <v>714</v>
      </c>
      <c r="F41" s="9">
        <v>284</v>
      </c>
      <c r="G41" s="9">
        <v>280</v>
      </c>
      <c r="H41" s="9">
        <v>356</v>
      </c>
    </row>
    <row r="42" spans="1:8" x14ac:dyDescent="0.25">
      <c r="A42" s="13" t="s">
        <v>7</v>
      </c>
      <c r="B42" s="13" t="s">
        <v>54</v>
      </c>
      <c r="C42" s="9">
        <v>563</v>
      </c>
      <c r="D42" s="9">
        <v>556</v>
      </c>
      <c r="E42" s="9">
        <v>604</v>
      </c>
      <c r="F42" s="9">
        <v>177</v>
      </c>
      <c r="G42" s="9">
        <v>104</v>
      </c>
      <c r="H42" s="9">
        <v>110</v>
      </c>
    </row>
    <row r="43" spans="1:8" x14ac:dyDescent="0.25">
      <c r="A43" s="13" t="s">
        <v>7</v>
      </c>
      <c r="B43" s="13" t="s">
        <v>55</v>
      </c>
      <c r="C43" s="9">
        <v>630</v>
      </c>
      <c r="D43" s="9">
        <v>685</v>
      </c>
      <c r="E43" s="9">
        <v>702</v>
      </c>
      <c r="F43" s="9">
        <v>122</v>
      </c>
      <c r="G43" s="9">
        <v>113</v>
      </c>
      <c r="H43" s="9">
        <v>174</v>
      </c>
    </row>
    <row r="44" spans="1:8" x14ac:dyDescent="0.25">
      <c r="A44" s="13" t="s">
        <v>7</v>
      </c>
      <c r="B44" s="13" t="s">
        <v>56</v>
      </c>
      <c r="C44" s="9">
        <v>360</v>
      </c>
      <c r="D44" s="9">
        <v>377</v>
      </c>
      <c r="E44" s="9">
        <v>371</v>
      </c>
      <c r="F44" s="9">
        <v>87</v>
      </c>
      <c r="G44" s="9">
        <v>82</v>
      </c>
      <c r="H44" s="9">
        <v>101</v>
      </c>
    </row>
    <row r="45" spans="1:8" x14ac:dyDescent="0.25">
      <c r="A45" s="13" t="s">
        <v>7</v>
      </c>
      <c r="B45" s="13" t="s">
        <v>57</v>
      </c>
      <c r="C45" s="9">
        <v>195</v>
      </c>
      <c r="D45" s="9">
        <v>189</v>
      </c>
      <c r="E45" s="9">
        <v>205</v>
      </c>
      <c r="F45" s="9">
        <v>84</v>
      </c>
      <c r="G45" s="9">
        <v>87</v>
      </c>
      <c r="H45" s="9">
        <v>85</v>
      </c>
    </row>
    <row r="46" spans="1:8" x14ac:dyDescent="0.25">
      <c r="A46" s="13" t="s">
        <v>7</v>
      </c>
      <c r="B46" s="13" t="s">
        <v>58</v>
      </c>
      <c r="C46" s="9">
        <v>5166</v>
      </c>
      <c r="D46" s="9">
        <v>5422</v>
      </c>
      <c r="E46" s="9">
        <v>5808</v>
      </c>
      <c r="F46" s="9">
        <v>2609</v>
      </c>
      <c r="G46" s="9">
        <v>2711</v>
      </c>
      <c r="H46" s="9">
        <v>2868</v>
      </c>
    </row>
    <row r="47" spans="1:8" x14ac:dyDescent="0.25">
      <c r="A47" s="13" t="s">
        <v>8</v>
      </c>
      <c r="B47" s="13" t="s">
        <v>59</v>
      </c>
      <c r="C47" s="9">
        <v>400</v>
      </c>
      <c r="D47" s="9">
        <v>367</v>
      </c>
      <c r="E47" s="9">
        <v>362</v>
      </c>
      <c r="F47" s="9">
        <v>6</v>
      </c>
      <c r="G47" s="9">
        <v>4</v>
      </c>
      <c r="H47" s="9">
        <v>5</v>
      </c>
    </row>
    <row r="48" spans="1:8" x14ac:dyDescent="0.25">
      <c r="A48" s="13" t="s">
        <v>8</v>
      </c>
      <c r="B48" s="13" t="s">
        <v>60</v>
      </c>
      <c r="C48" s="9">
        <v>205</v>
      </c>
      <c r="D48" s="9">
        <v>173</v>
      </c>
      <c r="E48" s="9">
        <v>190</v>
      </c>
      <c r="F48" s="9">
        <v>32</v>
      </c>
      <c r="G48" s="9">
        <v>30</v>
      </c>
      <c r="H48" s="9">
        <v>26</v>
      </c>
    </row>
    <row r="49" spans="1:8" x14ac:dyDescent="0.25">
      <c r="A49" s="13" t="s">
        <v>8</v>
      </c>
      <c r="B49" s="13" t="s">
        <v>61</v>
      </c>
      <c r="C49" s="9">
        <v>1242</v>
      </c>
      <c r="D49" s="9">
        <v>1375</v>
      </c>
      <c r="E49" s="9">
        <v>1343</v>
      </c>
      <c r="F49" s="9">
        <v>258</v>
      </c>
      <c r="G49" s="9">
        <v>292</v>
      </c>
      <c r="H49" s="9">
        <v>266</v>
      </c>
    </row>
    <row r="50" spans="1:8" x14ac:dyDescent="0.25">
      <c r="A50" s="13" t="s">
        <v>8</v>
      </c>
      <c r="B50" s="13" t="s">
        <v>62</v>
      </c>
      <c r="C50" s="9">
        <v>665</v>
      </c>
      <c r="D50" s="9">
        <v>841</v>
      </c>
      <c r="E50" s="9">
        <v>837</v>
      </c>
      <c r="F50" s="9">
        <v>132</v>
      </c>
      <c r="G50" s="9">
        <v>128</v>
      </c>
      <c r="H50" s="9">
        <v>124</v>
      </c>
    </row>
    <row r="51" spans="1:8" x14ac:dyDescent="0.25">
      <c r="A51" s="13" t="s">
        <v>8</v>
      </c>
      <c r="B51" s="13" t="s">
        <v>63</v>
      </c>
      <c r="C51" s="9">
        <v>218</v>
      </c>
      <c r="D51" s="9">
        <v>223</v>
      </c>
      <c r="E51" s="9">
        <v>200</v>
      </c>
      <c r="F51" s="9">
        <v>14</v>
      </c>
      <c r="G51" s="9">
        <v>29</v>
      </c>
      <c r="H51" s="9">
        <v>21</v>
      </c>
    </row>
    <row r="52" spans="1:8" x14ac:dyDescent="0.25">
      <c r="A52" s="13" t="s">
        <v>8</v>
      </c>
      <c r="B52" s="13" t="s">
        <v>64</v>
      </c>
      <c r="C52" s="9">
        <v>170</v>
      </c>
      <c r="D52" s="9">
        <v>163</v>
      </c>
      <c r="E52" s="9">
        <v>171</v>
      </c>
      <c r="F52" s="9">
        <v>35</v>
      </c>
      <c r="G52" s="9">
        <v>31</v>
      </c>
      <c r="H52" s="9">
        <v>39</v>
      </c>
    </row>
    <row r="53" spans="1:8" x14ac:dyDescent="0.25">
      <c r="A53" s="13" t="s">
        <v>8</v>
      </c>
      <c r="B53" s="13" t="s">
        <v>65</v>
      </c>
      <c r="C53" s="9">
        <v>480</v>
      </c>
      <c r="D53" s="9">
        <v>509</v>
      </c>
      <c r="E53" s="9">
        <v>519</v>
      </c>
      <c r="F53" s="9">
        <v>22</v>
      </c>
      <c r="G53" s="9">
        <v>24</v>
      </c>
      <c r="H53" s="9">
        <v>39</v>
      </c>
    </row>
    <row r="54" spans="1:8" x14ac:dyDescent="0.25">
      <c r="A54" s="13" t="s">
        <v>8</v>
      </c>
      <c r="B54" s="13" t="s">
        <v>145</v>
      </c>
      <c r="C54" s="9">
        <v>235</v>
      </c>
      <c r="D54" s="9">
        <v>257</v>
      </c>
      <c r="E54" s="9">
        <v>256</v>
      </c>
      <c r="F54" s="9">
        <v>102</v>
      </c>
      <c r="G54" s="9">
        <v>99</v>
      </c>
      <c r="H54" s="9">
        <v>96</v>
      </c>
    </row>
    <row r="55" spans="1:8" x14ac:dyDescent="0.25">
      <c r="A55" s="13" t="s">
        <v>9</v>
      </c>
      <c r="B55" s="13" t="s">
        <v>66</v>
      </c>
      <c r="C55" s="9">
        <v>104</v>
      </c>
      <c r="D55" s="9">
        <v>113</v>
      </c>
      <c r="E55" s="9">
        <v>104</v>
      </c>
      <c r="F55" s="9">
        <v>4</v>
      </c>
      <c r="G55" s="9">
        <v>4</v>
      </c>
      <c r="H55" s="9">
        <v>6</v>
      </c>
    </row>
    <row r="56" spans="1:8" x14ac:dyDescent="0.25">
      <c r="A56" s="13" t="s">
        <v>9</v>
      </c>
      <c r="B56" s="13" t="s">
        <v>67</v>
      </c>
      <c r="C56" s="9">
        <v>1143</v>
      </c>
      <c r="D56" s="9">
        <v>1133</v>
      </c>
      <c r="E56" s="9">
        <v>1116</v>
      </c>
      <c r="F56" s="9">
        <v>308</v>
      </c>
      <c r="G56" s="9">
        <v>294</v>
      </c>
      <c r="H56" s="9">
        <v>308</v>
      </c>
    </row>
    <row r="57" spans="1:8" x14ac:dyDescent="0.25">
      <c r="A57" s="13" t="s">
        <v>9</v>
      </c>
      <c r="B57" s="13" t="s">
        <v>68</v>
      </c>
      <c r="C57" s="9">
        <v>270</v>
      </c>
      <c r="D57" s="9">
        <v>277</v>
      </c>
      <c r="E57" s="9">
        <v>219</v>
      </c>
      <c r="F57" s="9">
        <v>18</v>
      </c>
      <c r="G57" s="9">
        <v>24</v>
      </c>
      <c r="H57" s="9">
        <v>26</v>
      </c>
    </row>
    <row r="58" spans="1:8" x14ac:dyDescent="0.25">
      <c r="A58" s="13" t="s">
        <v>9</v>
      </c>
      <c r="B58" s="13" t="s">
        <v>69</v>
      </c>
      <c r="C58" s="9">
        <v>479</v>
      </c>
      <c r="D58" s="9">
        <v>496</v>
      </c>
      <c r="E58" s="9">
        <v>483</v>
      </c>
      <c r="F58" s="9">
        <v>25</v>
      </c>
      <c r="G58" s="9">
        <v>31</v>
      </c>
      <c r="H58" s="9">
        <v>25</v>
      </c>
    </row>
    <row r="59" spans="1:8" x14ac:dyDescent="0.25">
      <c r="A59" s="13" t="s">
        <v>9</v>
      </c>
      <c r="B59" s="13" t="s">
        <v>70</v>
      </c>
      <c r="C59" s="9">
        <v>122</v>
      </c>
      <c r="D59" s="9">
        <v>116</v>
      </c>
      <c r="E59" s="9">
        <v>105</v>
      </c>
      <c r="F59" s="9">
        <v>9</v>
      </c>
      <c r="G59" s="9">
        <v>12</v>
      </c>
      <c r="H59" s="9">
        <v>3</v>
      </c>
    </row>
    <row r="60" spans="1:8" x14ac:dyDescent="0.25">
      <c r="A60" s="13" t="s">
        <v>9</v>
      </c>
      <c r="B60" s="13" t="s">
        <v>71</v>
      </c>
      <c r="C60" s="9">
        <v>114</v>
      </c>
      <c r="D60" s="9">
        <v>132</v>
      </c>
      <c r="E60" s="9">
        <v>127</v>
      </c>
      <c r="F60" s="9">
        <v>9</v>
      </c>
      <c r="G60" s="9">
        <v>11</v>
      </c>
      <c r="H60" s="9">
        <v>10</v>
      </c>
    </row>
    <row r="61" spans="1:8" x14ac:dyDescent="0.25">
      <c r="A61" s="13" t="s">
        <v>10</v>
      </c>
      <c r="B61" s="13" t="s">
        <v>72</v>
      </c>
      <c r="C61" s="9">
        <v>132</v>
      </c>
      <c r="D61" s="9">
        <v>161</v>
      </c>
      <c r="E61" s="9">
        <v>165</v>
      </c>
      <c r="F61" s="9">
        <v>11</v>
      </c>
      <c r="G61" s="9">
        <v>9</v>
      </c>
      <c r="H61" s="9">
        <v>29</v>
      </c>
    </row>
    <row r="62" spans="1:8" x14ac:dyDescent="0.25">
      <c r="A62" s="13" t="s">
        <v>10</v>
      </c>
      <c r="B62" s="13" t="s">
        <v>73</v>
      </c>
      <c r="C62" s="9">
        <v>1379</v>
      </c>
      <c r="D62" s="9">
        <v>1332</v>
      </c>
      <c r="E62" s="9">
        <v>1249</v>
      </c>
      <c r="F62" s="9">
        <v>186</v>
      </c>
      <c r="G62" s="9">
        <v>189</v>
      </c>
      <c r="H62" s="9">
        <v>179</v>
      </c>
    </row>
    <row r="63" spans="1:8" x14ac:dyDescent="0.25">
      <c r="A63" s="13" t="s">
        <v>10</v>
      </c>
      <c r="B63" s="13" t="s">
        <v>74</v>
      </c>
      <c r="C63" s="9">
        <v>140</v>
      </c>
      <c r="D63" s="9">
        <v>128</v>
      </c>
      <c r="E63" s="9">
        <v>136</v>
      </c>
      <c r="F63" s="9">
        <v>26</v>
      </c>
      <c r="G63" s="9">
        <v>28</v>
      </c>
      <c r="H63" s="9">
        <v>41</v>
      </c>
    </row>
    <row r="64" spans="1:8" x14ac:dyDescent="0.25">
      <c r="A64" s="13" t="s">
        <v>10</v>
      </c>
      <c r="B64" s="13" t="s">
        <v>146</v>
      </c>
      <c r="C64" s="9">
        <v>378</v>
      </c>
      <c r="D64" s="9">
        <v>401</v>
      </c>
      <c r="E64" s="9">
        <v>407</v>
      </c>
      <c r="F64" s="9">
        <v>36</v>
      </c>
      <c r="G64" s="9">
        <v>34</v>
      </c>
      <c r="H64" s="9">
        <v>41</v>
      </c>
    </row>
    <row r="65" spans="1:8" x14ac:dyDescent="0.25">
      <c r="A65" s="13" t="s">
        <v>10</v>
      </c>
      <c r="B65" s="13" t="s">
        <v>75</v>
      </c>
      <c r="C65" s="9">
        <v>196</v>
      </c>
      <c r="D65" s="9">
        <v>131</v>
      </c>
      <c r="E65" s="9">
        <v>121</v>
      </c>
      <c r="F65" s="9">
        <v>31</v>
      </c>
      <c r="G65" s="9">
        <v>21</v>
      </c>
      <c r="H65" s="9">
        <v>19</v>
      </c>
    </row>
    <row r="66" spans="1:8" x14ac:dyDescent="0.25">
      <c r="A66" s="13" t="s">
        <v>11</v>
      </c>
      <c r="B66" s="13" t="s">
        <v>76</v>
      </c>
      <c r="C66" s="9">
        <v>373</v>
      </c>
      <c r="D66" s="9">
        <v>354</v>
      </c>
      <c r="E66" s="9">
        <v>329</v>
      </c>
      <c r="F66" s="9">
        <v>24</v>
      </c>
      <c r="G66" s="9">
        <v>45</v>
      </c>
      <c r="H66" s="9">
        <v>43</v>
      </c>
    </row>
    <row r="67" spans="1:8" x14ac:dyDescent="0.25">
      <c r="A67" s="13" t="s">
        <v>11</v>
      </c>
      <c r="B67" s="13" t="s">
        <v>77</v>
      </c>
      <c r="C67" s="9">
        <v>2285</v>
      </c>
      <c r="D67" s="9">
        <v>2238</v>
      </c>
      <c r="E67" s="9">
        <v>2094</v>
      </c>
      <c r="F67" s="9">
        <v>416</v>
      </c>
      <c r="G67" s="9">
        <v>405</v>
      </c>
      <c r="H67" s="9">
        <v>416</v>
      </c>
    </row>
    <row r="68" spans="1:8" x14ac:dyDescent="0.25">
      <c r="A68" s="13" t="s">
        <v>11</v>
      </c>
      <c r="B68" s="13" t="s">
        <v>78</v>
      </c>
      <c r="C68" s="9">
        <v>240</v>
      </c>
      <c r="D68" s="9">
        <v>207</v>
      </c>
      <c r="E68" s="9">
        <v>198</v>
      </c>
      <c r="F68" s="9">
        <v>18</v>
      </c>
      <c r="G68" s="9">
        <v>25</v>
      </c>
      <c r="H68" s="9">
        <v>19</v>
      </c>
    </row>
    <row r="69" spans="1:8" x14ac:dyDescent="0.25">
      <c r="A69" s="13" t="s">
        <v>11</v>
      </c>
      <c r="B69" s="13" t="s">
        <v>79</v>
      </c>
      <c r="C69" s="9">
        <v>142</v>
      </c>
      <c r="D69" s="9">
        <v>150</v>
      </c>
      <c r="E69" s="9">
        <v>137</v>
      </c>
      <c r="F69" s="9">
        <v>11</v>
      </c>
      <c r="G69" s="9">
        <v>25</v>
      </c>
      <c r="H69" s="9">
        <v>19</v>
      </c>
    </row>
    <row r="70" spans="1:8" x14ac:dyDescent="0.25">
      <c r="A70" s="13" t="s">
        <v>11</v>
      </c>
      <c r="B70" s="13" t="s">
        <v>147</v>
      </c>
      <c r="C70" s="9">
        <v>508</v>
      </c>
      <c r="D70" s="9">
        <v>455</v>
      </c>
      <c r="E70" s="9">
        <v>478</v>
      </c>
      <c r="F70" s="9">
        <v>31</v>
      </c>
      <c r="G70" s="9">
        <v>40</v>
      </c>
      <c r="H70" s="9">
        <v>29</v>
      </c>
    </row>
    <row r="71" spans="1:8" x14ac:dyDescent="0.25">
      <c r="A71" s="13" t="s">
        <v>11</v>
      </c>
      <c r="B71" s="13" t="s">
        <v>80</v>
      </c>
      <c r="C71" s="9">
        <v>202</v>
      </c>
      <c r="D71" s="9">
        <v>172</v>
      </c>
      <c r="E71" s="9">
        <v>149</v>
      </c>
      <c r="F71" s="9">
        <v>12</v>
      </c>
      <c r="G71" s="9">
        <v>15</v>
      </c>
      <c r="H71" s="9">
        <v>14</v>
      </c>
    </row>
    <row r="72" spans="1:8" x14ac:dyDescent="0.25">
      <c r="A72" s="13" t="s">
        <v>12</v>
      </c>
      <c r="B72" s="13" t="s">
        <v>81</v>
      </c>
      <c r="C72" s="9">
        <v>49</v>
      </c>
      <c r="D72" s="9">
        <v>44</v>
      </c>
      <c r="E72" s="9">
        <v>53</v>
      </c>
      <c r="F72" s="9">
        <v>16</v>
      </c>
      <c r="G72" s="9">
        <v>30</v>
      </c>
      <c r="H72" s="9">
        <v>17</v>
      </c>
    </row>
    <row r="73" spans="1:8" x14ac:dyDescent="0.25">
      <c r="A73" s="13" t="s">
        <v>12</v>
      </c>
      <c r="B73" s="13" t="s">
        <v>148</v>
      </c>
      <c r="C73" s="9">
        <v>1352</v>
      </c>
      <c r="D73" s="9">
        <v>1345</v>
      </c>
      <c r="E73" s="9">
        <v>1334</v>
      </c>
      <c r="F73" s="9">
        <v>170</v>
      </c>
      <c r="G73" s="9">
        <v>161</v>
      </c>
      <c r="H73" s="9">
        <v>197</v>
      </c>
    </row>
    <row r="74" spans="1:8" x14ac:dyDescent="0.25">
      <c r="A74" s="13" t="s">
        <v>12</v>
      </c>
      <c r="B74" s="13" t="s">
        <v>82</v>
      </c>
      <c r="C74" s="9">
        <v>415</v>
      </c>
      <c r="D74" s="9">
        <v>386</v>
      </c>
      <c r="E74" s="9">
        <v>476</v>
      </c>
      <c r="F74" s="9">
        <v>60</v>
      </c>
      <c r="G74" s="9">
        <v>54</v>
      </c>
      <c r="H74" s="9">
        <v>58</v>
      </c>
    </row>
    <row r="75" spans="1:8" x14ac:dyDescent="0.25">
      <c r="A75" s="13" t="s">
        <v>12</v>
      </c>
      <c r="B75" s="13" t="s">
        <v>83</v>
      </c>
      <c r="C75" s="9">
        <v>971</v>
      </c>
      <c r="D75" s="9">
        <v>1040</v>
      </c>
      <c r="E75" s="9">
        <v>974</v>
      </c>
      <c r="F75" s="9">
        <v>107</v>
      </c>
      <c r="G75" s="9">
        <v>107</v>
      </c>
      <c r="H75" s="9">
        <v>116</v>
      </c>
    </row>
    <row r="76" spans="1:8" x14ac:dyDescent="0.25">
      <c r="A76" s="13" t="s">
        <v>12</v>
      </c>
      <c r="B76" s="13" t="s">
        <v>84</v>
      </c>
      <c r="C76" s="9">
        <v>260</v>
      </c>
      <c r="D76" s="9">
        <v>255</v>
      </c>
      <c r="E76" s="9">
        <v>238</v>
      </c>
      <c r="F76" s="9">
        <v>26</v>
      </c>
      <c r="G76" s="9">
        <v>27</v>
      </c>
      <c r="H76" s="9">
        <v>42</v>
      </c>
    </row>
    <row r="77" spans="1:8" x14ac:dyDescent="0.25">
      <c r="A77" s="13" t="s">
        <v>13</v>
      </c>
      <c r="B77" s="13" t="s">
        <v>85</v>
      </c>
      <c r="C77" s="9">
        <v>156</v>
      </c>
      <c r="D77" s="9">
        <v>167</v>
      </c>
      <c r="E77" s="9">
        <v>135</v>
      </c>
      <c r="F77" s="9">
        <v>21</v>
      </c>
      <c r="G77" s="9">
        <v>11</v>
      </c>
      <c r="H77" s="9">
        <v>19</v>
      </c>
    </row>
    <row r="78" spans="1:8" x14ac:dyDescent="0.25">
      <c r="A78" s="13" t="s">
        <v>13</v>
      </c>
      <c r="B78" s="13" t="s">
        <v>86</v>
      </c>
      <c r="C78" s="9">
        <v>193</v>
      </c>
      <c r="D78" s="9">
        <v>119</v>
      </c>
      <c r="E78" s="9">
        <v>115</v>
      </c>
      <c r="F78" s="9">
        <v>150</v>
      </c>
      <c r="G78" s="9">
        <v>148</v>
      </c>
      <c r="H78" s="9">
        <v>126</v>
      </c>
    </row>
    <row r="79" spans="1:8" x14ac:dyDescent="0.25">
      <c r="A79" s="13" t="s">
        <v>13</v>
      </c>
      <c r="B79" s="13" t="s">
        <v>87</v>
      </c>
      <c r="C79" s="9">
        <v>796</v>
      </c>
      <c r="D79" s="9">
        <v>874</v>
      </c>
      <c r="E79" s="9">
        <v>907</v>
      </c>
      <c r="F79" s="9">
        <v>216</v>
      </c>
      <c r="G79" s="9">
        <v>217</v>
      </c>
      <c r="H79" s="9">
        <v>255</v>
      </c>
    </row>
    <row r="80" spans="1:8" x14ac:dyDescent="0.25">
      <c r="A80" s="13" t="s">
        <v>13</v>
      </c>
      <c r="B80" s="13" t="s">
        <v>88</v>
      </c>
      <c r="C80" s="9">
        <v>511</v>
      </c>
      <c r="D80" s="9">
        <v>335</v>
      </c>
      <c r="E80" s="9">
        <v>349</v>
      </c>
      <c r="F80" s="9">
        <v>77</v>
      </c>
      <c r="G80" s="9">
        <v>83</v>
      </c>
      <c r="H80" s="9">
        <v>89</v>
      </c>
    </row>
    <row r="81" spans="1:8" x14ac:dyDescent="0.25">
      <c r="A81" s="13" t="s">
        <v>13</v>
      </c>
      <c r="B81" s="13" t="s">
        <v>89</v>
      </c>
      <c r="C81" s="9">
        <v>548</v>
      </c>
      <c r="D81" s="9">
        <v>557</v>
      </c>
      <c r="E81" s="9">
        <v>541</v>
      </c>
      <c r="F81" s="9">
        <v>227</v>
      </c>
      <c r="G81" s="9">
        <v>228</v>
      </c>
      <c r="H81" s="9">
        <v>234</v>
      </c>
    </row>
    <row r="82" spans="1:8" x14ac:dyDescent="0.25">
      <c r="A82" s="13" t="s">
        <v>13</v>
      </c>
      <c r="B82" s="13" t="s">
        <v>90</v>
      </c>
      <c r="C82" s="9">
        <v>990</v>
      </c>
      <c r="D82" s="9">
        <v>1048</v>
      </c>
      <c r="E82" s="9">
        <v>966</v>
      </c>
      <c r="F82" s="9">
        <v>64</v>
      </c>
      <c r="G82" s="9">
        <v>67</v>
      </c>
      <c r="H82" s="9">
        <v>85</v>
      </c>
    </row>
    <row r="83" spans="1:8" x14ac:dyDescent="0.25">
      <c r="A83" s="13" t="s">
        <v>13</v>
      </c>
      <c r="B83" s="13" t="s">
        <v>91</v>
      </c>
      <c r="C83" s="9">
        <v>668</v>
      </c>
      <c r="D83" s="9">
        <v>730</v>
      </c>
      <c r="E83" s="9">
        <v>722</v>
      </c>
      <c r="F83" s="9">
        <v>135</v>
      </c>
      <c r="G83" s="9">
        <v>146</v>
      </c>
      <c r="H83" s="9">
        <v>141</v>
      </c>
    </row>
    <row r="84" spans="1:8" x14ac:dyDescent="0.25">
      <c r="A84" s="13" t="s">
        <v>14</v>
      </c>
      <c r="B84" s="13" t="s">
        <v>92</v>
      </c>
      <c r="C84" s="9">
        <v>99</v>
      </c>
      <c r="D84" s="9">
        <v>104</v>
      </c>
      <c r="E84" s="9">
        <v>95</v>
      </c>
      <c r="F84" s="9">
        <v>4</v>
      </c>
      <c r="G84" s="9">
        <v>4</v>
      </c>
      <c r="H84" s="9">
        <v>5</v>
      </c>
    </row>
    <row r="85" spans="1:8" x14ac:dyDescent="0.25">
      <c r="A85" s="13" t="s">
        <v>14</v>
      </c>
      <c r="B85" s="13" t="s">
        <v>149</v>
      </c>
      <c r="C85" s="9">
        <v>126</v>
      </c>
      <c r="D85" s="9">
        <v>141</v>
      </c>
      <c r="E85" s="9">
        <v>130</v>
      </c>
      <c r="F85" s="9">
        <v>5</v>
      </c>
      <c r="G85" s="9">
        <v>3</v>
      </c>
      <c r="H85" s="9">
        <v>7</v>
      </c>
    </row>
    <row r="86" spans="1:8" x14ac:dyDescent="0.25">
      <c r="A86" s="13" t="s">
        <v>14</v>
      </c>
      <c r="B86" s="13" t="s">
        <v>93</v>
      </c>
      <c r="C86" s="9">
        <v>188</v>
      </c>
      <c r="D86" s="9">
        <v>109</v>
      </c>
      <c r="E86" s="9">
        <v>106</v>
      </c>
      <c r="F86" s="9">
        <v>1</v>
      </c>
      <c r="G86" s="9">
        <v>2</v>
      </c>
      <c r="H86" s="9">
        <v>2</v>
      </c>
    </row>
    <row r="87" spans="1:8" x14ac:dyDescent="0.25">
      <c r="A87" s="13" t="s">
        <v>14</v>
      </c>
      <c r="B87" s="13" t="s">
        <v>94</v>
      </c>
      <c r="C87" s="9">
        <v>144</v>
      </c>
      <c r="D87" s="9">
        <v>99</v>
      </c>
      <c r="E87" s="9">
        <v>99</v>
      </c>
      <c r="F87" s="9">
        <v>4</v>
      </c>
      <c r="G87" s="9">
        <v>10</v>
      </c>
      <c r="H87" s="9">
        <v>7</v>
      </c>
    </row>
    <row r="88" spans="1:8" x14ac:dyDescent="0.25">
      <c r="A88" s="13" t="s">
        <v>14</v>
      </c>
      <c r="B88" s="13" t="s">
        <v>95</v>
      </c>
      <c r="C88" s="9">
        <v>224</v>
      </c>
      <c r="D88" s="9">
        <v>230</v>
      </c>
      <c r="E88" s="9">
        <v>214</v>
      </c>
      <c r="F88" s="9">
        <v>17</v>
      </c>
      <c r="G88" s="9">
        <v>23</v>
      </c>
      <c r="H88" s="9">
        <v>12</v>
      </c>
    </row>
    <row r="89" spans="1:8" x14ac:dyDescent="0.25">
      <c r="A89" s="13" t="s">
        <v>14</v>
      </c>
      <c r="B89" s="13" t="s">
        <v>96</v>
      </c>
      <c r="C89" s="9">
        <v>133</v>
      </c>
      <c r="D89" s="9">
        <v>214</v>
      </c>
      <c r="E89" s="9">
        <v>145</v>
      </c>
      <c r="F89" s="9">
        <v>23</v>
      </c>
      <c r="G89" s="9">
        <v>9</v>
      </c>
      <c r="H89" s="9">
        <v>14</v>
      </c>
    </row>
    <row r="90" spans="1:8" x14ac:dyDescent="0.25">
      <c r="A90" s="13" t="s">
        <v>14</v>
      </c>
      <c r="B90" s="13" t="s">
        <v>97</v>
      </c>
      <c r="C90" s="9">
        <v>369</v>
      </c>
      <c r="D90" s="9">
        <v>384</v>
      </c>
      <c r="E90" s="9">
        <v>366</v>
      </c>
      <c r="F90" s="9">
        <v>25</v>
      </c>
      <c r="G90" s="9">
        <v>37</v>
      </c>
      <c r="H90" s="9">
        <v>41</v>
      </c>
    </row>
    <row r="91" spans="1:8" x14ac:dyDescent="0.25">
      <c r="A91" s="13" t="s">
        <v>14</v>
      </c>
      <c r="B91" s="13" t="s">
        <v>98</v>
      </c>
      <c r="C91" s="9">
        <v>45</v>
      </c>
      <c r="D91" s="9">
        <v>67</v>
      </c>
      <c r="E91" s="9">
        <v>64</v>
      </c>
      <c r="F91" s="9">
        <v>6</v>
      </c>
      <c r="G91" s="9">
        <v>6</v>
      </c>
      <c r="H91" s="9">
        <v>7</v>
      </c>
    </row>
    <row r="92" spans="1:8" x14ac:dyDescent="0.25">
      <c r="A92" s="13" t="s">
        <v>14</v>
      </c>
      <c r="B92" s="13" t="s">
        <v>99</v>
      </c>
      <c r="C92" s="9">
        <v>327</v>
      </c>
      <c r="D92" s="9">
        <v>354</v>
      </c>
      <c r="E92" s="9">
        <v>611</v>
      </c>
      <c r="F92" s="9">
        <v>24</v>
      </c>
      <c r="G92" s="9">
        <v>29</v>
      </c>
      <c r="H92" s="9">
        <v>29</v>
      </c>
    </row>
    <row r="93" spans="1:8" x14ac:dyDescent="0.25">
      <c r="A93" s="13" t="s">
        <v>14</v>
      </c>
      <c r="B93" s="13" t="s">
        <v>100</v>
      </c>
      <c r="C93" s="9">
        <v>118</v>
      </c>
      <c r="D93" s="9">
        <v>121</v>
      </c>
      <c r="E93" s="9">
        <v>133</v>
      </c>
      <c r="F93" s="9">
        <v>59</v>
      </c>
      <c r="G93" s="9">
        <v>69</v>
      </c>
      <c r="H93" s="9">
        <v>56</v>
      </c>
    </row>
    <row r="94" spans="1:8" x14ac:dyDescent="0.25">
      <c r="A94" s="13" t="s">
        <v>15</v>
      </c>
      <c r="B94" s="13" t="s">
        <v>101</v>
      </c>
      <c r="C94" s="9">
        <v>108</v>
      </c>
      <c r="D94" s="9">
        <v>101</v>
      </c>
      <c r="E94" s="9">
        <v>95</v>
      </c>
      <c r="F94" s="9">
        <v>5</v>
      </c>
      <c r="G94" s="9">
        <v>4</v>
      </c>
      <c r="H94" s="9">
        <v>9</v>
      </c>
    </row>
    <row r="95" spans="1:8" x14ac:dyDescent="0.25">
      <c r="A95" s="13" t="s">
        <v>15</v>
      </c>
      <c r="B95" s="13" t="s">
        <v>150</v>
      </c>
      <c r="C95" s="9">
        <v>127</v>
      </c>
      <c r="D95" s="9">
        <v>118</v>
      </c>
      <c r="E95" s="9">
        <v>119</v>
      </c>
      <c r="F95" s="9">
        <v>6</v>
      </c>
      <c r="G95" s="9">
        <v>5</v>
      </c>
      <c r="H95" s="9">
        <v>58</v>
      </c>
    </row>
    <row r="96" spans="1:8" x14ac:dyDescent="0.25">
      <c r="A96" s="13" t="s">
        <v>15</v>
      </c>
      <c r="B96" s="13" t="s">
        <v>102</v>
      </c>
      <c r="C96" s="9">
        <v>242</v>
      </c>
      <c r="D96" s="9">
        <v>244</v>
      </c>
      <c r="E96" s="9">
        <v>251</v>
      </c>
      <c r="F96" s="9">
        <v>63</v>
      </c>
      <c r="G96" s="9">
        <v>58</v>
      </c>
      <c r="H96" s="9">
        <v>54</v>
      </c>
    </row>
    <row r="97" spans="1:8" x14ac:dyDescent="0.25">
      <c r="A97" s="13" t="s">
        <v>15</v>
      </c>
      <c r="B97" s="13" t="s">
        <v>103</v>
      </c>
      <c r="C97" s="9">
        <v>274</v>
      </c>
      <c r="D97" s="9">
        <v>225</v>
      </c>
      <c r="E97" s="9">
        <v>195</v>
      </c>
      <c r="F97" s="9">
        <v>24</v>
      </c>
      <c r="G97" s="9">
        <v>19</v>
      </c>
      <c r="H97" s="9">
        <v>22</v>
      </c>
    </row>
    <row r="98" spans="1:8" x14ac:dyDescent="0.25">
      <c r="A98" s="13" t="s">
        <v>15</v>
      </c>
      <c r="B98" s="13" t="s">
        <v>104</v>
      </c>
      <c r="C98" s="9">
        <v>137</v>
      </c>
      <c r="D98" s="9">
        <v>131</v>
      </c>
      <c r="E98" s="9">
        <v>131</v>
      </c>
      <c r="F98" s="9">
        <v>4</v>
      </c>
      <c r="G98" s="9">
        <v>4</v>
      </c>
      <c r="H98" s="9">
        <v>4</v>
      </c>
    </row>
    <row r="99" spans="1:8" x14ac:dyDescent="0.25">
      <c r="A99" s="13" t="s">
        <v>15</v>
      </c>
      <c r="B99" s="13" t="s">
        <v>105</v>
      </c>
      <c r="C99" s="9">
        <v>151</v>
      </c>
      <c r="D99" s="9">
        <v>137</v>
      </c>
      <c r="E99" s="9">
        <v>137</v>
      </c>
      <c r="F99" s="9">
        <v>39</v>
      </c>
      <c r="G99" s="9">
        <v>6</v>
      </c>
      <c r="H99" s="9">
        <v>6</v>
      </c>
    </row>
    <row r="100" spans="1:8" x14ac:dyDescent="0.25">
      <c r="A100" s="13" t="s">
        <v>15</v>
      </c>
      <c r="B100" s="13" t="s">
        <v>106</v>
      </c>
      <c r="C100" s="9">
        <v>884</v>
      </c>
      <c r="D100" s="9">
        <v>914</v>
      </c>
      <c r="E100" s="9">
        <v>877</v>
      </c>
      <c r="F100" s="9">
        <v>114</v>
      </c>
      <c r="G100" s="9">
        <v>121</v>
      </c>
      <c r="H100" s="9">
        <v>250</v>
      </c>
    </row>
    <row r="101" spans="1:8" x14ac:dyDescent="0.25">
      <c r="A101" s="13" t="s">
        <v>15</v>
      </c>
      <c r="B101" s="13" t="s">
        <v>107</v>
      </c>
      <c r="C101" s="9">
        <v>174</v>
      </c>
      <c r="D101" s="9">
        <v>171</v>
      </c>
      <c r="E101" s="9">
        <v>153</v>
      </c>
      <c r="F101" s="9">
        <v>35</v>
      </c>
      <c r="G101" s="9">
        <v>45</v>
      </c>
      <c r="H101" s="9">
        <v>48</v>
      </c>
    </row>
    <row r="102" spans="1:8" x14ac:dyDescent="0.25">
      <c r="A102" s="13" t="s">
        <v>15</v>
      </c>
      <c r="B102" s="13" t="s">
        <v>108</v>
      </c>
      <c r="C102" s="9">
        <v>191</v>
      </c>
      <c r="D102" s="9">
        <v>170</v>
      </c>
      <c r="E102" s="9">
        <v>180</v>
      </c>
      <c r="F102" s="9">
        <v>12</v>
      </c>
      <c r="G102" s="9">
        <v>3</v>
      </c>
      <c r="H102" s="9">
        <v>2</v>
      </c>
    </row>
    <row r="103" spans="1:8" x14ac:dyDescent="0.25">
      <c r="A103" s="13" t="s">
        <v>15</v>
      </c>
      <c r="B103" s="13" t="s">
        <v>109</v>
      </c>
      <c r="C103" s="9">
        <v>392</v>
      </c>
      <c r="D103" s="9">
        <v>396</v>
      </c>
      <c r="E103" s="9">
        <v>353</v>
      </c>
      <c r="F103" s="9">
        <v>7</v>
      </c>
      <c r="G103" s="9">
        <v>15</v>
      </c>
      <c r="H103" s="9">
        <v>13</v>
      </c>
    </row>
    <row r="104" spans="1:8" x14ac:dyDescent="0.25">
      <c r="A104" s="13" t="s">
        <v>15</v>
      </c>
      <c r="B104" s="13" t="s">
        <v>110</v>
      </c>
      <c r="C104" s="9">
        <v>2596</v>
      </c>
      <c r="D104" s="9">
        <v>2425</v>
      </c>
      <c r="E104" s="9">
        <v>2304</v>
      </c>
      <c r="F104" s="9">
        <v>863</v>
      </c>
      <c r="G104" s="9">
        <v>879</v>
      </c>
      <c r="H104" s="9">
        <v>843</v>
      </c>
    </row>
    <row r="105" spans="1:8" x14ac:dyDescent="0.25">
      <c r="A105" s="13" t="s">
        <v>15</v>
      </c>
      <c r="B105" s="13" t="s">
        <v>151</v>
      </c>
      <c r="C105" s="9">
        <v>849</v>
      </c>
      <c r="D105" s="9">
        <v>721</v>
      </c>
      <c r="E105" s="9">
        <v>708</v>
      </c>
      <c r="F105" s="9">
        <v>144</v>
      </c>
      <c r="G105" s="9">
        <v>94</v>
      </c>
      <c r="H105" s="9">
        <v>107</v>
      </c>
    </row>
    <row r="106" spans="1:8" x14ac:dyDescent="0.25">
      <c r="A106" s="13" t="s">
        <v>15</v>
      </c>
      <c r="B106" s="13" t="s">
        <v>111</v>
      </c>
      <c r="C106" s="9">
        <v>519</v>
      </c>
      <c r="D106" s="9">
        <v>490</v>
      </c>
      <c r="E106" s="9">
        <v>470</v>
      </c>
      <c r="F106" s="9">
        <v>57</v>
      </c>
      <c r="G106" s="9">
        <v>67</v>
      </c>
      <c r="H106" s="9">
        <v>73</v>
      </c>
    </row>
    <row r="107" spans="1:8" x14ac:dyDescent="0.25">
      <c r="A107" s="13" t="s">
        <v>16</v>
      </c>
      <c r="B107" s="13" t="s">
        <v>112</v>
      </c>
      <c r="C107" s="9">
        <v>718</v>
      </c>
      <c r="D107" s="9">
        <v>695</v>
      </c>
      <c r="E107" s="9">
        <v>699</v>
      </c>
      <c r="F107" s="9">
        <v>54</v>
      </c>
      <c r="G107" s="9">
        <v>80</v>
      </c>
      <c r="H107" s="9">
        <v>56</v>
      </c>
    </row>
    <row r="108" spans="1:8" x14ac:dyDescent="0.25">
      <c r="A108" s="13" t="s">
        <v>16</v>
      </c>
      <c r="B108" s="13" t="s">
        <v>113</v>
      </c>
      <c r="C108" s="9">
        <v>310</v>
      </c>
      <c r="D108" s="9">
        <v>248</v>
      </c>
      <c r="E108" s="9">
        <v>221</v>
      </c>
      <c r="F108" s="9">
        <v>17</v>
      </c>
      <c r="G108" s="9">
        <v>15</v>
      </c>
      <c r="H108" s="9">
        <v>20</v>
      </c>
    </row>
    <row r="109" spans="1:8" x14ac:dyDescent="0.25">
      <c r="A109" s="13" t="s">
        <v>16</v>
      </c>
      <c r="B109" s="13" t="s">
        <v>114</v>
      </c>
      <c r="C109" s="9">
        <v>1220</v>
      </c>
      <c r="D109" s="9">
        <v>1016</v>
      </c>
      <c r="E109" s="9">
        <v>946</v>
      </c>
      <c r="F109" s="9">
        <v>191</v>
      </c>
      <c r="G109" s="9">
        <v>140</v>
      </c>
      <c r="H109" s="9">
        <v>146</v>
      </c>
    </row>
    <row r="110" spans="1:8" x14ac:dyDescent="0.25">
      <c r="A110" s="13" t="s">
        <v>16</v>
      </c>
      <c r="B110" s="13" t="s">
        <v>115</v>
      </c>
      <c r="C110" s="9">
        <v>450</v>
      </c>
      <c r="D110" s="9">
        <v>381</v>
      </c>
      <c r="E110" s="9">
        <v>332</v>
      </c>
      <c r="F110" s="9">
        <v>18</v>
      </c>
      <c r="G110" s="9">
        <v>14</v>
      </c>
      <c r="H110" s="9">
        <v>17</v>
      </c>
    </row>
    <row r="111" spans="1:8" x14ac:dyDescent="0.25">
      <c r="A111" s="13" t="s">
        <v>16</v>
      </c>
      <c r="B111" s="13" t="s">
        <v>116</v>
      </c>
      <c r="C111" s="9">
        <v>5891</v>
      </c>
      <c r="D111" s="9">
        <v>5695</v>
      </c>
      <c r="E111" s="9">
        <v>5393</v>
      </c>
      <c r="F111" s="9">
        <v>1279</v>
      </c>
      <c r="G111" s="9">
        <v>1367</v>
      </c>
      <c r="H111" s="9">
        <v>1076</v>
      </c>
    </row>
    <row r="112" spans="1:8" x14ac:dyDescent="0.25">
      <c r="A112" s="13" t="s">
        <v>16</v>
      </c>
      <c r="B112" s="13" t="s">
        <v>117</v>
      </c>
      <c r="C112" s="9">
        <v>982</v>
      </c>
      <c r="D112" s="9">
        <v>959</v>
      </c>
      <c r="E112" s="9">
        <v>954</v>
      </c>
      <c r="F112" s="9">
        <v>175</v>
      </c>
      <c r="G112" s="9">
        <v>243</v>
      </c>
      <c r="H112" s="9">
        <v>262</v>
      </c>
    </row>
    <row r="113" spans="1:8" x14ac:dyDescent="0.25">
      <c r="A113" s="13" t="s">
        <v>17</v>
      </c>
      <c r="B113" s="13" t="s">
        <v>118</v>
      </c>
      <c r="C113" s="9">
        <v>250</v>
      </c>
      <c r="D113" s="9">
        <v>208</v>
      </c>
      <c r="E113" s="9">
        <v>187</v>
      </c>
      <c r="F113" s="9">
        <v>14</v>
      </c>
      <c r="G113" s="9">
        <v>24</v>
      </c>
      <c r="H113" s="9">
        <v>24</v>
      </c>
    </row>
    <row r="114" spans="1:8" x14ac:dyDescent="0.25">
      <c r="A114" s="13" t="s">
        <v>17</v>
      </c>
      <c r="B114" s="13" t="s">
        <v>119</v>
      </c>
      <c r="C114" s="9">
        <v>341</v>
      </c>
      <c r="D114" s="9">
        <v>199</v>
      </c>
      <c r="E114" s="9">
        <v>186</v>
      </c>
      <c r="F114" s="9">
        <v>23</v>
      </c>
      <c r="G114" s="9">
        <v>33</v>
      </c>
      <c r="H114" s="9">
        <v>34</v>
      </c>
    </row>
    <row r="115" spans="1:8" x14ac:dyDescent="0.25">
      <c r="A115" s="13" t="s">
        <v>17</v>
      </c>
      <c r="B115" s="13" t="s">
        <v>120</v>
      </c>
      <c r="C115" s="9">
        <v>225</v>
      </c>
      <c r="D115" s="9">
        <v>175</v>
      </c>
      <c r="E115" s="9">
        <v>161</v>
      </c>
      <c r="F115" s="9">
        <v>16</v>
      </c>
      <c r="G115" s="9">
        <v>15</v>
      </c>
      <c r="H115" s="9">
        <v>16</v>
      </c>
    </row>
    <row r="116" spans="1:8" x14ac:dyDescent="0.25">
      <c r="A116" s="13" t="s">
        <v>17</v>
      </c>
      <c r="B116" s="13" t="s">
        <v>121</v>
      </c>
      <c r="C116" s="9">
        <v>504</v>
      </c>
      <c r="D116" s="9">
        <v>558</v>
      </c>
      <c r="E116" s="9">
        <v>544</v>
      </c>
      <c r="F116" s="9">
        <v>58</v>
      </c>
      <c r="G116" s="9">
        <v>56</v>
      </c>
      <c r="H116" s="9">
        <v>47</v>
      </c>
    </row>
    <row r="117" spans="1:8" x14ac:dyDescent="0.25">
      <c r="A117" s="13" t="s">
        <v>17</v>
      </c>
      <c r="B117" s="13" t="s">
        <v>122</v>
      </c>
      <c r="C117" s="9">
        <v>420</v>
      </c>
      <c r="D117" s="9">
        <v>361</v>
      </c>
      <c r="E117" s="9">
        <v>298</v>
      </c>
      <c r="F117" s="9">
        <v>32</v>
      </c>
      <c r="G117" s="9">
        <v>39</v>
      </c>
      <c r="H117" s="9">
        <v>37</v>
      </c>
    </row>
    <row r="118" spans="1:8" x14ac:dyDescent="0.25">
      <c r="A118" s="13" t="s">
        <v>17</v>
      </c>
      <c r="B118" s="13" t="s">
        <v>123</v>
      </c>
      <c r="C118" s="9">
        <v>1646</v>
      </c>
      <c r="D118" s="9">
        <v>1845</v>
      </c>
      <c r="E118" s="9">
        <v>1794</v>
      </c>
      <c r="F118" s="9">
        <v>249</v>
      </c>
      <c r="G118" s="9">
        <v>242</v>
      </c>
      <c r="H118" s="9">
        <v>239</v>
      </c>
    </row>
    <row r="119" spans="1:8" x14ac:dyDescent="0.25">
      <c r="A119" s="13" t="s">
        <v>17</v>
      </c>
      <c r="B119" s="13" t="s">
        <v>124</v>
      </c>
      <c r="C119" s="9">
        <v>3705</v>
      </c>
      <c r="D119" s="9">
        <v>3932</v>
      </c>
      <c r="E119" s="9">
        <v>3737</v>
      </c>
      <c r="F119" s="9">
        <v>1266</v>
      </c>
      <c r="G119" s="9">
        <v>1256</v>
      </c>
      <c r="H119" s="9">
        <v>1453</v>
      </c>
    </row>
    <row r="120" spans="1:8" x14ac:dyDescent="0.25">
      <c r="A120" s="13" t="s">
        <v>17</v>
      </c>
      <c r="B120" s="13" t="s">
        <v>125</v>
      </c>
      <c r="C120" s="9">
        <v>991</v>
      </c>
      <c r="D120" s="9">
        <v>1008</v>
      </c>
      <c r="E120" s="9">
        <v>1045</v>
      </c>
      <c r="F120" s="9">
        <v>406</v>
      </c>
      <c r="G120" s="9">
        <v>420</v>
      </c>
      <c r="H120" s="9">
        <v>434</v>
      </c>
    </row>
    <row r="121" spans="1:8" x14ac:dyDescent="0.25">
      <c r="A121" s="13" t="s">
        <v>17</v>
      </c>
      <c r="B121" s="13" t="s">
        <v>126</v>
      </c>
      <c r="C121" s="9">
        <v>2800</v>
      </c>
      <c r="D121" s="9">
        <v>2848</v>
      </c>
      <c r="E121" s="9">
        <v>2802</v>
      </c>
      <c r="F121" s="9">
        <v>1162</v>
      </c>
      <c r="G121" s="9">
        <v>1296</v>
      </c>
      <c r="H121" s="9">
        <v>1558</v>
      </c>
    </row>
    <row r="122" spans="1:8" x14ac:dyDescent="0.25">
      <c r="A122" s="13" t="s">
        <v>17</v>
      </c>
      <c r="B122" s="13" t="s">
        <v>127</v>
      </c>
      <c r="C122" s="9">
        <v>976</v>
      </c>
      <c r="D122" s="9">
        <v>1021</v>
      </c>
      <c r="E122" s="9">
        <v>954</v>
      </c>
      <c r="F122" s="9">
        <v>177</v>
      </c>
      <c r="G122" s="9">
        <v>147</v>
      </c>
      <c r="H122" s="9">
        <v>170</v>
      </c>
    </row>
    <row r="123" spans="1:8" x14ac:dyDescent="0.25">
      <c r="A123" s="13" t="s">
        <v>18</v>
      </c>
      <c r="B123" s="13" t="s">
        <v>128</v>
      </c>
      <c r="C123" s="9">
        <v>274</v>
      </c>
      <c r="D123" s="9">
        <v>278</v>
      </c>
      <c r="E123" s="9">
        <v>257</v>
      </c>
      <c r="F123" s="9">
        <v>45</v>
      </c>
      <c r="G123" s="9">
        <v>47</v>
      </c>
      <c r="H123" s="9">
        <v>49</v>
      </c>
    </row>
    <row r="124" spans="1:8" x14ac:dyDescent="0.25">
      <c r="A124" s="13" t="s">
        <v>18</v>
      </c>
      <c r="B124" s="13" t="s">
        <v>129</v>
      </c>
      <c r="C124" s="9">
        <v>124</v>
      </c>
      <c r="D124" s="9">
        <v>115</v>
      </c>
      <c r="E124" s="9">
        <v>112</v>
      </c>
      <c r="F124" s="9">
        <v>7</v>
      </c>
      <c r="G124" s="9">
        <v>8</v>
      </c>
      <c r="H124" s="9">
        <v>7</v>
      </c>
    </row>
    <row r="125" spans="1:8" x14ac:dyDescent="0.25">
      <c r="A125" s="13" t="s">
        <v>18</v>
      </c>
      <c r="B125" s="13" t="s">
        <v>130</v>
      </c>
      <c r="C125" s="9">
        <v>74</v>
      </c>
      <c r="D125" s="9">
        <v>95</v>
      </c>
      <c r="E125" s="9">
        <v>95</v>
      </c>
      <c r="F125" s="9">
        <v>13</v>
      </c>
      <c r="G125" s="9">
        <v>4</v>
      </c>
      <c r="H125" s="9">
        <v>8</v>
      </c>
    </row>
    <row r="126" spans="1:8" x14ac:dyDescent="0.25">
      <c r="A126" s="13" t="s">
        <v>18</v>
      </c>
      <c r="B126" s="13" t="s">
        <v>131</v>
      </c>
      <c r="C126" s="9">
        <v>216</v>
      </c>
      <c r="D126" s="9">
        <v>240</v>
      </c>
      <c r="E126" s="9">
        <v>221</v>
      </c>
      <c r="F126" s="9">
        <v>4</v>
      </c>
      <c r="G126" s="9">
        <v>2</v>
      </c>
      <c r="H126" s="9">
        <v>7</v>
      </c>
    </row>
    <row r="127" spans="1:8" x14ac:dyDescent="0.25">
      <c r="A127" s="13" t="s">
        <v>18</v>
      </c>
      <c r="B127" s="13" t="s">
        <v>132</v>
      </c>
      <c r="C127" s="9">
        <v>827</v>
      </c>
      <c r="D127" s="9">
        <v>826</v>
      </c>
      <c r="E127" s="9">
        <v>810</v>
      </c>
      <c r="F127" s="9">
        <v>101</v>
      </c>
      <c r="G127" s="9">
        <v>79</v>
      </c>
      <c r="H127" s="9">
        <v>95</v>
      </c>
    </row>
    <row r="128" spans="1:8" x14ac:dyDescent="0.25">
      <c r="A128" s="13" t="s">
        <v>19</v>
      </c>
      <c r="B128" s="13" t="s">
        <v>133</v>
      </c>
      <c r="C128" s="9">
        <v>3011</v>
      </c>
      <c r="D128" s="9">
        <v>3072</v>
      </c>
      <c r="E128" s="9">
        <v>3397</v>
      </c>
      <c r="F128" s="9">
        <v>861</v>
      </c>
      <c r="G128" s="9">
        <v>1000</v>
      </c>
      <c r="H128" s="9">
        <v>962</v>
      </c>
    </row>
    <row r="129" spans="1:8" x14ac:dyDescent="0.25">
      <c r="A129" s="13" t="s">
        <v>20</v>
      </c>
      <c r="B129" s="13" t="s">
        <v>134</v>
      </c>
      <c r="C129" s="9">
        <v>113</v>
      </c>
      <c r="D129" s="9">
        <v>117</v>
      </c>
      <c r="E129" s="9">
        <v>123</v>
      </c>
      <c r="F129" s="9">
        <v>113</v>
      </c>
      <c r="G129" s="9">
        <v>108</v>
      </c>
      <c r="H129" s="9">
        <v>98</v>
      </c>
    </row>
    <row r="130" spans="1:8" x14ac:dyDescent="0.25">
      <c r="A130" s="13" t="s">
        <v>20</v>
      </c>
      <c r="B130" s="13" t="s">
        <v>135</v>
      </c>
      <c r="C130" s="9">
        <v>43</v>
      </c>
      <c r="D130" s="9">
        <v>34</v>
      </c>
      <c r="E130" s="9">
        <v>28</v>
      </c>
      <c r="F130" s="9"/>
      <c r="G130" s="9">
        <v>2</v>
      </c>
      <c r="H130" s="9"/>
    </row>
    <row r="131" spans="1:8" x14ac:dyDescent="0.25">
      <c r="A131" s="13" t="s">
        <v>20</v>
      </c>
      <c r="B131" s="13" t="s">
        <v>152</v>
      </c>
      <c r="C131" s="9">
        <v>69</v>
      </c>
      <c r="D131" s="9">
        <v>74</v>
      </c>
      <c r="E131" s="9">
        <v>104</v>
      </c>
      <c r="F131" s="9">
        <v>2</v>
      </c>
      <c r="G131" s="9">
        <v>3</v>
      </c>
      <c r="H131" s="9">
        <v>1</v>
      </c>
    </row>
    <row r="132" spans="1:8" x14ac:dyDescent="0.25">
      <c r="A132" s="13" t="s">
        <v>20</v>
      </c>
      <c r="B132" s="13" t="s">
        <v>136</v>
      </c>
      <c r="C132" s="9">
        <v>53</v>
      </c>
      <c r="D132" s="9">
        <v>50</v>
      </c>
      <c r="E132" s="9">
        <v>58</v>
      </c>
      <c r="F132" s="9">
        <v>1</v>
      </c>
      <c r="G132" s="9">
        <v>3</v>
      </c>
      <c r="H132" s="9">
        <v>3</v>
      </c>
    </row>
    <row r="133" spans="1:8" x14ac:dyDescent="0.25">
      <c r="A133" s="13" t="s">
        <v>20</v>
      </c>
      <c r="B133" s="13" t="s">
        <v>137</v>
      </c>
      <c r="C133" s="9">
        <v>54</v>
      </c>
      <c r="D133" s="9">
        <v>63</v>
      </c>
      <c r="E133" s="9">
        <v>67</v>
      </c>
      <c r="F133" s="9">
        <v>4</v>
      </c>
      <c r="G133" s="9">
        <v>6</v>
      </c>
      <c r="H133" s="9">
        <v>1</v>
      </c>
    </row>
    <row r="134" spans="1:8" x14ac:dyDescent="0.25">
      <c r="A134" s="13" t="s">
        <v>20</v>
      </c>
      <c r="B134" s="13" t="s">
        <v>138</v>
      </c>
      <c r="C134" s="9">
        <v>99</v>
      </c>
      <c r="D134" s="9">
        <v>84</v>
      </c>
      <c r="E134" s="9">
        <v>76</v>
      </c>
      <c r="F134" s="9"/>
      <c r="G134" s="9">
        <v>2</v>
      </c>
      <c r="H134" s="9">
        <v>1</v>
      </c>
    </row>
    <row r="135" spans="1:8" x14ac:dyDescent="0.25">
      <c r="A135" s="13" t="s">
        <v>20</v>
      </c>
      <c r="B135" s="13" t="s">
        <v>139</v>
      </c>
      <c r="C135" s="9">
        <v>303</v>
      </c>
      <c r="D135" s="9">
        <v>322</v>
      </c>
      <c r="E135" s="9">
        <v>346</v>
      </c>
      <c r="F135" s="9">
        <v>69</v>
      </c>
      <c r="G135" s="9">
        <v>77</v>
      </c>
      <c r="H135" s="9">
        <v>88</v>
      </c>
    </row>
    <row r="136" spans="1:8" x14ac:dyDescent="0.25">
      <c r="A136" s="13" t="s">
        <v>20</v>
      </c>
      <c r="B136" s="13" t="s">
        <v>140</v>
      </c>
      <c r="C136" s="9">
        <v>53</v>
      </c>
      <c r="D136" s="9">
        <v>58</v>
      </c>
      <c r="E136" s="9">
        <v>56</v>
      </c>
      <c r="F136" s="9">
        <v>1</v>
      </c>
      <c r="G136" s="9"/>
      <c r="H136" s="9"/>
    </row>
    <row r="137" spans="1:8" x14ac:dyDescent="0.25">
      <c r="A137" s="13" t="s">
        <v>20</v>
      </c>
      <c r="B137" s="13" t="s">
        <v>141</v>
      </c>
      <c r="C137" s="9">
        <v>101</v>
      </c>
      <c r="D137" s="9">
        <v>98</v>
      </c>
      <c r="E137" s="9">
        <v>123</v>
      </c>
      <c r="F137" s="9">
        <v>7</v>
      </c>
      <c r="G137" s="9">
        <v>2</v>
      </c>
      <c r="H137" s="9">
        <v>4</v>
      </c>
    </row>
    <row r="138" spans="1:8" x14ac:dyDescent="0.25">
      <c r="A138" s="13" t="s">
        <v>154</v>
      </c>
      <c r="B138" s="13" t="s">
        <v>154</v>
      </c>
      <c r="C138" s="9">
        <v>123234</v>
      </c>
      <c r="D138" s="9">
        <v>125189</v>
      </c>
      <c r="E138" s="9">
        <v>122724</v>
      </c>
      <c r="F138" s="9">
        <v>55507</v>
      </c>
      <c r="G138" s="9">
        <v>55794</v>
      </c>
      <c r="H138" s="9">
        <v>57245</v>
      </c>
    </row>
    <row r="139" spans="1:8" ht="30" x14ac:dyDescent="0.25">
      <c r="A139" s="14" t="s">
        <v>155</v>
      </c>
      <c r="B139" s="14" t="s">
        <v>155</v>
      </c>
      <c r="C139" s="15">
        <v>127133</v>
      </c>
      <c r="D139" s="15">
        <v>129161</v>
      </c>
      <c r="E139" s="15">
        <v>127102</v>
      </c>
      <c r="F139" s="15">
        <v>56565</v>
      </c>
      <c r="G139" s="15">
        <v>56997</v>
      </c>
      <c r="H139" s="15">
        <v>58403</v>
      </c>
    </row>
    <row r="140" spans="1:8" x14ac:dyDescent="0.25">
      <c r="A140" s="42" t="s">
        <v>201</v>
      </c>
    </row>
  </sheetData>
  <mergeCells count="4">
    <mergeCell ref="B4:B5"/>
    <mergeCell ref="A4:A5"/>
    <mergeCell ref="C4:E4"/>
    <mergeCell ref="F4:H4"/>
  </mergeCells>
  <conditionalFormatting sqref="E6:E137">
    <cfRule type="dataBar" priority="2">
      <dataBar>
        <cfvo type="min"/>
        <cfvo type="max"/>
        <color theme="3" tint="9.9978637043366805E-2"/>
      </dataBar>
      <extLst>
        <ext xmlns:x14="http://schemas.microsoft.com/office/spreadsheetml/2009/9/main" uri="{B025F937-C7B1-47D3-B67F-A62EFF666E3E}">
          <x14:id>{024DDA4F-E1CD-43FB-AD81-6FE76DD93971}</x14:id>
        </ext>
      </extLst>
    </cfRule>
  </conditionalFormatting>
  <conditionalFormatting sqref="H6:H137">
    <cfRule type="dataBar" priority="1">
      <dataBar>
        <cfvo type="min"/>
        <cfvo type="max"/>
        <color theme="3" tint="9.9978637043366805E-2"/>
      </dataBar>
      <extLst>
        <ext xmlns:x14="http://schemas.microsoft.com/office/spreadsheetml/2009/9/main" uri="{B025F937-C7B1-47D3-B67F-A62EFF666E3E}">
          <x14:id>{0501F293-DF2A-4F8B-BB5A-9089927284CD}</x14:id>
        </ext>
      </extLst>
    </cfRule>
  </conditionalFormatting>
  <pageMargins left="0.51181102362204722" right="0.51181102362204722" top="0.74803149606299213" bottom="0.74803149606299213" header="0.31496062992125984" footer="0.31496062992125984"/>
  <pageSetup paperSize="9" scale="75" orientation="landscape" r:id="rId1"/>
  <headerFooter>
    <oddHeader>&amp;LGDAŃSK W LICZBACH / RYNEK PRACY
&amp;F&amp;R&amp;D</oddHeader>
    <oddFooter>&amp;L&amp;"Calibri,Kursywa"&amp;8Opracowanie: Referat Badań i Analiz Społeczno-Gospodarczych, WPG, UMG.&amp;R&amp;"Calibri,Kursywa"&amp;8www.gdansk.pl/gdanskwliczbach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24DDA4F-E1CD-43FB-AD81-6FE76DD93971}">
            <x14:dataBar minLength="0" maxLength="100" border="1" negativeBarBorderColorSameAsPositive="0">
              <x14:cfvo type="autoMin"/>
              <x14:cfvo type="autoMax"/>
              <x14:borderColor theme="3" tint="9.9978637043366805E-2"/>
              <x14:negativeFillColor rgb="FFFF0000"/>
              <x14:negativeBorderColor rgb="FFFF0000"/>
              <x14:axisColor rgb="FF000000"/>
            </x14:dataBar>
          </x14:cfRule>
          <xm:sqref>E6:E137</xm:sqref>
        </x14:conditionalFormatting>
        <x14:conditionalFormatting xmlns:xm="http://schemas.microsoft.com/office/excel/2006/main">
          <x14:cfRule type="dataBar" id="{0501F293-DF2A-4F8B-BB5A-9089927284CD}">
            <x14:dataBar minLength="0" maxLength="100" border="1" negativeBarBorderColorSameAsPositive="0">
              <x14:cfvo type="autoMin"/>
              <x14:cfvo type="autoMax"/>
              <x14:borderColor theme="3" tint="9.9978637043366805E-2"/>
              <x14:negativeFillColor rgb="FFFF0000"/>
              <x14:negativeBorderColor rgb="FFFF0000"/>
              <x14:axisColor rgb="FF000000"/>
            </x14:dataBar>
          </x14:cfRule>
          <xm:sqref>H6:H137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G27"/>
  <sheetViews>
    <sheetView showGridLines="0" zoomScaleNormal="100" workbookViewId="0"/>
  </sheetViews>
  <sheetFormatPr defaultRowHeight="15" x14ac:dyDescent="0.25"/>
  <cols>
    <col min="1" max="1" width="34.42578125" style="8" customWidth="1"/>
    <col min="2" max="7" width="19.42578125" style="8" customWidth="1"/>
    <col min="8" max="16384" width="9.140625" style="8"/>
  </cols>
  <sheetData>
    <row r="1" spans="1:7" ht="29.25" customHeight="1" x14ac:dyDescent="0.25"/>
    <row r="2" spans="1:7" s="10" customFormat="1" ht="15.75" x14ac:dyDescent="0.25">
      <c r="A2" s="21" t="s">
        <v>199</v>
      </c>
    </row>
    <row r="3" spans="1:7" x14ac:dyDescent="0.25">
      <c r="A3" s="50" t="s">
        <v>174</v>
      </c>
      <c r="B3" s="50" t="s">
        <v>171</v>
      </c>
      <c r="C3" s="50"/>
      <c r="D3" s="50"/>
      <c r="E3" s="50" t="s">
        <v>172</v>
      </c>
      <c r="F3" s="50"/>
      <c r="G3" s="50"/>
    </row>
    <row r="4" spans="1:7" s="16" customFormat="1" x14ac:dyDescent="0.25">
      <c r="A4" s="50"/>
      <c r="B4" s="11">
        <v>2014</v>
      </c>
      <c r="C4" s="11">
        <v>2015</v>
      </c>
      <c r="D4" s="11">
        <v>2016</v>
      </c>
      <c r="E4" s="11">
        <v>2014</v>
      </c>
      <c r="F4" s="11">
        <v>2015</v>
      </c>
      <c r="G4" s="11">
        <v>2016</v>
      </c>
    </row>
    <row r="5" spans="1:7" ht="19.5" customHeight="1" x14ac:dyDescent="0.25">
      <c r="A5" s="22" t="s">
        <v>176</v>
      </c>
      <c r="B5" s="17">
        <v>1411</v>
      </c>
      <c r="C5" s="18">
        <v>1606</v>
      </c>
      <c r="D5" s="19">
        <v>1567</v>
      </c>
      <c r="E5" s="17">
        <v>164</v>
      </c>
      <c r="F5" s="18">
        <v>202</v>
      </c>
      <c r="G5" s="19">
        <v>180</v>
      </c>
    </row>
    <row r="6" spans="1:7" ht="19.5" customHeight="1" x14ac:dyDescent="0.25">
      <c r="A6" s="22" t="s">
        <v>177</v>
      </c>
      <c r="B6" s="17">
        <v>2143</v>
      </c>
      <c r="C6" s="18">
        <v>2189</v>
      </c>
      <c r="D6" s="19">
        <v>2103</v>
      </c>
      <c r="E6" s="17">
        <v>232</v>
      </c>
      <c r="F6" s="18">
        <v>209</v>
      </c>
      <c r="G6" s="19">
        <v>231</v>
      </c>
    </row>
    <row r="7" spans="1:7" ht="19.5" customHeight="1" x14ac:dyDescent="0.25">
      <c r="A7" s="22" t="s">
        <v>178</v>
      </c>
      <c r="B7" s="17">
        <v>871</v>
      </c>
      <c r="C7" s="18">
        <v>981</v>
      </c>
      <c r="D7" s="19">
        <v>909</v>
      </c>
      <c r="E7" s="17">
        <v>90</v>
      </c>
      <c r="F7" s="18">
        <v>78</v>
      </c>
      <c r="G7" s="19">
        <v>90</v>
      </c>
    </row>
    <row r="8" spans="1:7" ht="19.5" customHeight="1" x14ac:dyDescent="0.25">
      <c r="A8" s="22" t="s">
        <v>179</v>
      </c>
      <c r="B8" s="17">
        <v>888</v>
      </c>
      <c r="C8" s="18">
        <v>900</v>
      </c>
      <c r="D8" s="19">
        <v>981</v>
      </c>
      <c r="E8" s="17">
        <v>197</v>
      </c>
      <c r="F8" s="18">
        <v>203</v>
      </c>
      <c r="G8" s="19">
        <v>196</v>
      </c>
    </row>
    <row r="9" spans="1:7" ht="19.5" customHeight="1" x14ac:dyDescent="0.25">
      <c r="A9" s="22" t="s">
        <v>180</v>
      </c>
      <c r="B9" s="17">
        <v>23618</v>
      </c>
      <c r="C9" s="18">
        <v>24483</v>
      </c>
      <c r="D9" s="19">
        <v>24523</v>
      </c>
      <c r="E9" s="17">
        <v>9081</v>
      </c>
      <c r="F9" s="18">
        <v>9526</v>
      </c>
      <c r="G9" s="19">
        <v>9913</v>
      </c>
    </row>
    <row r="10" spans="1:7" ht="19.5" customHeight="1" x14ac:dyDescent="0.25">
      <c r="A10" s="22" t="s">
        <v>181</v>
      </c>
      <c r="B10" s="17">
        <v>10481</v>
      </c>
      <c r="C10" s="18">
        <v>10893</v>
      </c>
      <c r="D10" s="19">
        <v>11416</v>
      </c>
      <c r="E10" s="17">
        <v>4195</v>
      </c>
      <c r="F10" s="18">
        <v>4150</v>
      </c>
      <c r="G10" s="19">
        <v>4515</v>
      </c>
    </row>
    <row r="11" spans="1:7" ht="19.5" customHeight="1" x14ac:dyDescent="0.25">
      <c r="A11" s="22" t="s">
        <v>182</v>
      </c>
      <c r="B11" s="17">
        <v>3615</v>
      </c>
      <c r="C11" s="18">
        <v>3908</v>
      </c>
      <c r="D11" s="19">
        <v>3878</v>
      </c>
      <c r="E11" s="17">
        <v>601</v>
      </c>
      <c r="F11" s="18">
        <v>637</v>
      </c>
      <c r="G11" s="19">
        <v>616</v>
      </c>
    </row>
    <row r="12" spans="1:7" ht="19.5" customHeight="1" x14ac:dyDescent="0.25">
      <c r="A12" s="22" t="s">
        <v>183</v>
      </c>
      <c r="B12" s="17">
        <v>2232</v>
      </c>
      <c r="C12" s="18">
        <v>2267</v>
      </c>
      <c r="D12" s="19">
        <v>2154</v>
      </c>
      <c r="E12" s="17">
        <v>373</v>
      </c>
      <c r="F12" s="18">
        <v>376</v>
      </c>
      <c r="G12" s="19">
        <v>378</v>
      </c>
    </row>
    <row r="13" spans="1:7" ht="19.5" customHeight="1" x14ac:dyDescent="0.25">
      <c r="A13" s="22" t="s">
        <v>184</v>
      </c>
      <c r="B13" s="17">
        <v>2225</v>
      </c>
      <c r="C13" s="18">
        <v>2153</v>
      </c>
      <c r="D13" s="19">
        <v>2078</v>
      </c>
      <c r="E13" s="17">
        <v>290</v>
      </c>
      <c r="F13" s="18">
        <v>281</v>
      </c>
      <c r="G13" s="19">
        <v>309</v>
      </c>
    </row>
    <row r="14" spans="1:7" ht="19.5" customHeight="1" x14ac:dyDescent="0.25">
      <c r="A14" s="22" t="s">
        <v>185</v>
      </c>
      <c r="B14" s="17">
        <v>3011</v>
      </c>
      <c r="C14" s="18">
        <v>3072</v>
      </c>
      <c r="D14" s="19">
        <v>3397</v>
      </c>
      <c r="E14" s="17">
        <v>861</v>
      </c>
      <c r="F14" s="18">
        <v>1000</v>
      </c>
      <c r="G14" s="19">
        <v>962</v>
      </c>
    </row>
    <row r="15" spans="1:7" ht="19.5" customHeight="1" x14ac:dyDescent="0.25">
      <c r="A15" s="22" t="s">
        <v>186</v>
      </c>
      <c r="B15" s="17">
        <v>25046</v>
      </c>
      <c r="C15" s="18">
        <v>25698</v>
      </c>
      <c r="D15" s="19">
        <v>24880</v>
      </c>
      <c r="E15" s="17">
        <v>19958</v>
      </c>
      <c r="F15" s="18">
        <v>19900</v>
      </c>
      <c r="G15" s="19">
        <v>20170</v>
      </c>
    </row>
    <row r="16" spans="1:7" ht="19.5" customHeight="1" x14ac:dyDescent="0.25">
      <c r="A16" s="22" t="s">
        <v>187</v>
      </c>
      <c r="B16" s="17">
        <v>2622</v>
      </c>
      <c r="C16" s="18">
        <v>2734</v>
      </c>
      <c r="D16" s="19">
        <v>2567</v>
      </c>
      <c r="E16" s="17">
        <v>1012</v>
      </c>
      <c r="F16" s="18">
        <v>1000</v>
      </c>
      <c r="G16" s="19">
        <v>1026</v>
      </c>
    </row>
    <row r="17" spans="1:7" ht="19.5" customHeight="1" x14ac:dyDescent="0.25">
      <c r="A17" s="22" t="s">
        <v>188</v>
      </c>
      <c r="B17" s="17">
        <v>6950</v>
      </c>
      <c r="C17" s="18">
        <v>7032</v>
      </c>
      <c r="D17" s="19">
        <v>6770</v>
      </c>
      <c r="E17" s="17">
        <v>10882</v>
      </c>
      <c r="F17" s="18">
        <v>10562</v>
      </c>
      <c r="G17" s="19">
        <v>10474</v>
      </c>
    </row>
    <row r="18" spans="1:7" ht="19.5" customHeight="1" x14ac:dyDescent="0.25">
      <c r="A18" s="22" t="s">
        <v>189</v>
      </c>
      <c r="B18" s="17">
        <v>3750</v>
      </c>
      <c r="C18" s="18">
        <v>3576</v>
      </c>
      <c r="D18" s="19">
        <v>3385</v>
      </c>
      <c r="E18" s="17">
        <v>512</v>
      </c>
      <c r="F18" s="18">
        <v>555</v>
      </c>
      <c r="G18" s="19">
        <v>540</v>
      </c>
    </row>
    <row r="19" spans="1:7" ht="19.5" customHeight="1" x14ac:dyDescent="0.25">
      <c r="A19" s="22" t="s">
        <v>190</v>
      </c>
      <c r="B19" s="17">
        <v>3047</v>
      </c>
      <c r="C19" s="18">
        <v>3070</v>
      </c>
      <c r="D19" s="19">
        <v>3075</v>
      </c>
      <c r="E19" s="17">
        <v>379</v>
      </c>
      <c r="F19" s="18">
        <v>379</v>
      </c>
      <c r="G19" s="19">
        <v>430</v>
      </c>
    </row>
    <row r="20" spans="1:7" ht="19.5" customHeight="1" x14ac:dyDescent="0.25">
      <c r="A20" s="22" t="s">
        <v>191</v>
      </c>
      <c r="B20" s="17">
        <v>3862</v>
      </c>
      <c r="C20" s="18">
        <v>3830</v>
      </c>
      <c r="D20" s="19">
        <v>3735</v>
      </c>
      <c r="E20" s="17">
        <v>890</v>
      </c>
      <c r="F20" s="18">
        <v>900</v>
      </c>
      <c r="G20" s="19">
        <v>949</v>
      </c>
    </row>
    <row r="21" spans="1:7" ht="19.5" customHeight="1" x14ac:dyDescent="0.25">
      <c r="A21" s="22" t="s">
        <v>192</v>
      </c>
      <c r="B21" s="17">
        <v>1773</v>
      </c>
      <c r="C21" s="18">
        <v>1823</v>
      </c>
      <c r="D21" s="19">
        <v>1963</v>
      </c>
      <c r="E21" s="17">
        <v>168</v>
      </c>
      <c r="F21" s="18">
        <v>192</v>
      </c>
      <c r="G21" s="19">
        <v>180</v>
      </c>
    </row>
    <row r="22" spans="1:7" ht="19.5" customHeight="1" x14ac:dyDescent="0.25">
      <c r="A22" s="22" t="s">
        <v>193</v>
      </c>
      <c r="B22" s="17">
        <v>6644</v>
      </c>
      <c r="C22" s="18">
        <v>6243</v>
      </c>
      <c r="D22" s="19">
        <v>5973</v>
      </c>
      <c r="E22" s="17">
        <v>1373</v>
      </c>
      <c r="F22" s="18">
        <v>1320</v>
      </c>
      <c r="G22" s="19">
        <v>1489</v>
      </c>
    </row>
    <row r="23" spans="1:7" ht="19.5" customHeight="1" x14ac:dyDescent="0.25">
      <c r="A23" s="22" t="s">
        <v>194</v>
      </c>
      <c r="B23" s="17">
        <v>1515</v>
      </c>
      <c r="C23" s="18">
        <v>1554</v>
      </c>
      <c r="D23" s="19">
        <v>1495</v>
      </c>
      <c r="E23" s="17">
        <v>170</v>
      </c>
      <c r="F23" s="18">
        <v>140</v>
      </c>
      <c r="G23" s="19">
        <v>166</v>
      </c>
    </row>
    <row r="24" spans="1:7" ht="19.5" customHeight="1" x14ac:dyDescent="0.25">
      <c r="A24" s="22" t="s">
        <v>195</v>
      </c>
      <c r="B24" s="17">
        <v>9571</v>
      </c>
      <c r="C24" s="18">
        <v>8994</v>
      </c>
      <c r="D24" s="19">
        <v>8545</v>
      </c>
      <c r="E24" s="17">
        <v>1734</v>
      </c>
      <c r="F24" s="18">
        <v>1859</v>
      </c>
      <c r="G24" s="19">
        <v>1577</v>
      </c>
    </row>
    <row r="25" spans="1:7" ht="19.5" customHeight="1" x14ac:dyDescent="0.25">
      <c r="A25" s="22" t="s">
        <v>196</v>
      </c>
      <c r="B25" s="17">
        <v>11858</v>
      </c>
      <c r="C25" s="18">
        <v>12155</v>
      </c>
      <c r="D25" s="19">
        <v>11708</v>
      </c>
      <c r="E25" s="17">
        <v>3403</v>
      </c>
      <c r="F25" s="18">
        <v>3528</v>
      </c>
      <c r="G25" s="19">
        <v>4012</v>
      </c>
    </row>
    <row r="26" spans="1:7" s="20" customFormat="1" ht="19.5" customHeight="1" x14ac:dyDescent="0.25">
      <c r="A26" s="23" t="s">
        <v>156</v>
      </c>
      <c r="B26" s="24">
        <f>SUM(B5:B25)</f>
        <v>127133</v>
      </c>
      <c r="C26" s="25">
        <f t="shared" ref="C26:G26" si="0">SUM(C5:C25)</f>
        <v>129161</v>
      </c>
      <c r="D26" s="26">
        <f t="shared" si="0"/>
        <v>127102</v>
      </c>
      <c r="E26" s="24">
        <f t="shared" si="0"/>
        <v>56565</v>
      </c>
      <c r="F26" s="25">
        <f t="shared" si="0"/>
        <v>56997</v>
      </c>
      <c r="G26" s="26">
        <f t="shared" si="0"/>
        <v>58403</v>
      </c>
    </row>
    <row r="27" spans="1:7" x14ac:dyDescent="0.25">
      <c r="A27" s="42" t="s">
        <v>201</v>
      </c>
    </row>
  </sheetData>
  <mergeCells count="3">
    <mergeCell ref="B3:D3"/>
    <mergeCell ref="E3:G3"/>
    <mergeCell ref="A3:A4"/>
  </mergeCells>
  <conditionalFormatting sqref="B5:G25">
    <cfRule type="dataBar" priority="1">
      <dataBar>
        <cfvo type="min"/>
        <cfvo type="max"/>
        <color theme="3" tint="9.9978637043366805E-2"/>
      </dataBar>
      <extLst>
        <ext xmlns:x14="http://schemas.microsoft.com/office/spreadsheetml/2009/9/main" uri="{B025F937-C7B1-47D3-B67F-A62EFF666E3E}">
          <x14:id>{15A53EBD-7B98-470A-81B1-3581F1AC8D1D}</x14:id>
        </ext>
      </extLst>
    </cfRule>
  </conditionalFormatting>
  <pageMargins left="0.70866141732283472" right="0.70866141732283472" top="0.74803149606299213" bottom="0.74803149606299213" header="0.31496062992125984" footer="0.31496062992125984"/>
  <pageSetup paperSize="9" scale="80" orientation="landscape" r:id="rId1"/>
  <headerFooter>
    <oddHeader>&amp;LGDAŃSK W LICZBACH / RYNEK PRACY
&amp;F&amp;R&amp;D</oddHeader>
    <oddFooter>&amp;L&amp;"Calibri,Kursywa"&amp;8Opracowanie: Referat Badań i Analiz Społeczno-Gospodarczych, WPG, UMG.&amp;R&amp;"Calibri,Kursywa"&amp;8www.gdansk.pl/gdanskwliczbach</oddFooter>
  </headerFooter>
  <ignoredErrors>
    <ignoredError sqref="B26:G26" formulaRange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5A53EBD-7B98-470A-81B1-3581F1AC8D1D}">
            <x14:dataBar minLength="0" maxLength="100" border="1" negativeBarBorderColorSameAsPositive="0">
              <x14:cfvo type="autoMin"/>
              <x14:cfvo type="autoMax"/>
              <x14:borderColor theme="3" tint="9.9978637043366805E-2"/>
              <x14:negativeFillColor rgb="FFFF0000"/>
              <x14:negativeBorderColor rgb="FFFF0000"/>
              <x14:axisColor rgb="FF000000"/>
            </x14:dataBar>
          </x14:cfRule>
          <xm:sqref>B5:G25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D52"/>
  <sheetViews>
    <sheetView showGridLines="0" zoomScaleNormal="100" workbookViewId="0"/>
  </sheetViews>
  <sheetFormatPr defaultRowHeight="15" x14ac:dyDescent="0.25"/>
  <cols>
    <col min="1" max="1" width="25.28515625" customWidth="1"/>
    <col min="2" max="4" width="32.5703125" customWidth="1"/>
    <col min="5" max="7" width="20.28515625" customWidth="1"/>
  </cols>
  <sheetData>
    <row r="1" spans="1:4" ht="30" customHeight="1" x14ac:dyDescent="0.25"/>
    <row r="2" spans="1:4" s="32" customFormat="1" ht="15.75" x14ac:dyDescent="0.25">
      <c r="A2" s="34" t="s">
        <v>200</v>
      </c>
      <c r="B2" s="31"/>
      <c r="C2" s="31"/>
    </row>
    <row r="3" spans="1:4" s="1" customFormat="1" ht="23.25" customHeight="1" x14ac:dyDescent="0.25">
      <c r="A3" s="28" t="s">
        <v>153</v>
      </c>
      <c r="B3" s="27">
        <v>2014</v>
      </c>
      <c r="C3" s="27">
        <v>2015</v>
      </c>
      <c r="D3" s="27">
        <v>2016</v>
      </c>
    </row>
    <row r="4" spans="1:4" ht="16.5" customHeight="1" x14ac:dyDescent="0.25">
      <c r="A4" s="33" t="s">
        <v>6</v>
      </c>
      <c r="B4" s="4">
        <v>14537</v>
      </c>
      <c r="C4" s="2">
        <v>14957</v>
      </c>
      <c r="D4" s="5">
        <v>14610</v>
      </c>
    </row>
    <row r="5" spans="1:4" ht="16.5" customHeight="1" x14ac:dyDescent="0.25">
      <c r="A5" s="33" t="s">
        <v>17</v>
      </c>
      <c r="B5" s="4">
        <v>8455</v>
      </c>
      <c r="C5" s="2">
        <v>8627</v>
      </c>
      <c r="D5" s="5">
        <v>7696</v>
      </c>
    </row>
    <row r="6" spans="1:4" ht="16.5" customHeight="1" x14ac:dyDescent="0.25">
      <c r="A6" s="33" t="s">
        <v>16</v>
      </c>
      <c r="B6" s="4">
        <v>7837</v>
      </c>
      <c r="C6" s="2">
        <v>7135</v>
      </c>
      <c r="D6" s="5">
        <v>6968</v>
      </c>
    </row>
    <row r="7" spans="1:4" ht="16.5" customHeight="1" x14ac:dyDescent="0.25">
      <c r="A7" s="33" t="s">
        <v>7</v>
      </c>
      <c r="B7" s="4">
        <v>6286</v>
      </c>
      <c r="C7" s="2">
        <v>6743</v>
      </c>
      <c r="D7" s="5">
        <v>6901</v>
      </c>
    </row>
    <row r="8" spans="1:4" ht="16.5" customHeight="1" x14ac:dyDescent="0.25">
      <c r="A8" s="33" t="s">
        <v>0</v>
      </c>
      <c r="B8" s="4">
        <v>5088</v>
      </c>
      <c r="C8" s="2">
        <v>5798</v>
      </c>
      <c r="D8" s="5">
        <v>4710</v>
      </c>
    </row>
    <row r="9" spans="1:4" ht="16.5" customHeight="1" x14ac:dyDescent="0.25">
      <c r="A9" s="33" t="s">
        <v>15</v>
      </c>
      <c r="B9" s="4">
        <v>5271</v>
      </c>
      <c r="C9" s="2">
        <v>4923</v>
      </c>
      <c r="D9" s="5">
        <v>4484</v>
      </c>
    </row>
    <row r="10" spans="1:4" ht="16.5" customHeight="1" x14ac:dyDescent="0.25">
      <c r="A10" s="33" t="s">
        <v>8</v>
      </c>
      <c r="B10" s="4">
        <v>3014</v>
      </c>
      <c r="C10" s="2">
        <v>3271</v>
      </c>
      <c r="D10" s="5">
        <v>3262</v>
      </c>
    </row>
    <row r="11" spans="1:4" ht="16.5" customHeight="1" x14ac:dyDescent="0.25">
      <c r="A11" s="33" t="s">
        <v>11</v>
      </c>
      <c r="B11" s="4">
        <v>3238</v>
      </c>
      <c r="C11" s="2">
        <v>3021</v>
      </c>
      <c r="D11" s="5">
        <v>2845</v>
      </c>
    </row>
    <row r="12" spans="1:4" ht="16.5" customHeight="1" x14ac:dyDescent="0.25">
      <c r="A12" s="33" t="s">
        <v>13</v>
      </c>
      <c r="B12" s="4">
        <v>2972</v>
      </c>
      <c r="C12" s="2">
        <v>2930</v>
      </c>
      <c r="D12" s="5">
        <v>2786</v>
      </c>
    </row>
    <row r="13" spans="1:4" ht="16.5" customHeight="1" x14ac:dyDescent="0.25">
      <c r="A13" s="33" t="s">
        <v>12</v>
      </c>
      <c r="B13" s="4">
        <v>2668</v>
      </c>
      <c r="C13" s="2">
        <v>2691</v>
      </c>
      <c r="D13" s="5">
        <v>2645</v>
      </c>
    </row>
    <row r="14" spans="1:4" ht="16.5" customHeight="1" x14ac:dyDescent="0.25">
      <c r="A14" s="33" t="s">
        <v>19</v>
      </c>
      <c r="B14" s="4">
        <v>2150</v>
      </c>
      <c r="C14" s="2">
        <v>2072</v>
      </c>
      <c r="D14" s="5">
        <v>2435</v>
      </c>
    </row>
    <row r="15" spans="1:4" ht="16.5" customHeight="1" x14ac:dyDescent="0.25">
      <c r="A15" s="33" t="s">
        <v>4</v>
      </c>
      <c r="B15" s="4">
        <v>1911</v>
      </c>
      <c r="C15" s="2">
        <v>1980</v>
      </c>
      <c r="D15" s="5">
        <v>1872</v>
      </c>
    </row>
    <row r="16" spans="1:4" ht="16.5" customHeight="1" x14ac:dyDescent="0.25">
      <c r="A16" s="33" t="s">
        <v>14</v>
      </c>
      <c r="B16" s="4">
        <v>1605</v>
      </c>
      <c r="C16" s="2">
        <v>1631</v>
      </c>
      <c r="D16" s="5">
        <v>1783</v>
      </c>
    </row>
    <row r="17" spans="1:4" ht="16.5" customHeight="1" x14ac:dyDescent="0.25">
      <c r="A17" s="33" t="s">
        <v>9</v>
      </c>
      <c r="B17" s="4">
        <v>1859</v>
      </c>
      <c r="C17" s="2">
        <v>1891</v>
      </c>
      <c r="D17" s="5">
        <v>1776</v>
      </c>
    </row>
    <row r="18" spans="1:4" ht="16.5" customHeight="1" x14ac:dyDescent="0.25">
      <c r="A18" s="33" t="s">
        <v>10</v>
      </c>
      <c r="B18" s="4">
        <v>1935</v>
      </c>
      <c r="C18" s="2">
        <v>1872</v>
      </c>
      <c r="D18" s="5">
        <v>1769</v>
      </c>
    </row>
    <row r="19" spans="1:4" ht="16.5" customHeight="1" x14ac:dyDescent="0.25">
      <c r="A19" s="33" t="s">
        <v>1</v>
      </c>
      <c r="B19" s="4">
        <v>1610</v>
      </c>
      <c r="C19" s="2">
        <v>1734</v>
      </c>
      <c r="D19" s="5">
        <v>1541</v>
      </c>
    </row>
    <row r="20" spans="1:4" ht="16.5" customHeight="1" x14ac:dyDescent="0.25">
      <c r="A20" s="33" t="s">
        <v>3</v>
      </c>
      <c r="B20" s="4">
        <v>1247</v>
      </c>
      <c r="C20" s="2">
        <v>1404</v>
      </c>
      <c r="D20" s="5">
        <v>1387</v>
      </c>
    </row>
    <row r="21" spans="1:4" ht="16.5" customHeight="1" x14ac:dyDescent="0.25">
      <c r="A21" s="33" t="s">
        <v>18</v>
      </c>
      <c r="B21" s="4">
        <v>1345</v>
      </c>
      <c r="C21" s="2">
        <v>1414</v>
      </c>
      <c r="D21" s="5">
        <v>1329</v>
      </c>
    </row>
    <row r="22" spans="1:4" ht="16.5" customHeight="1" x14ac:dyDescent="0.25">
      <c r="A22" s="33" t="s">
        <v>5</v>
      </c>
      <c r="B22" s="4">
        <v>781</v>
      </c>
      <c r="C22" s="2">
        <v>903</v>
      </c>
      <c r="D22" s="5">
        <v>819</v>
      </c>
    </row>
    <row r="23" spans="1:4" ht="16.5" customHeight="1" x14ac:dyDescent="0.25">
      <c r="A23" s="33" t="s">
        <v>20</v>
      </c>
      <c r="B23" s="4">
        <v>691</v>
      </c>
      <c r="C23" s="2">
        <v>697</v>
      </c>
      <c r="D23" s="5">
        <v>785</v>
      </c>
    </row>
    <row r="24" spans="1:4" ht="16.5" customHeight="1" x14ac:dyDescent="0.25">
      <c r="A24" s="33" t="s">
        <v>2</v>
      </c>
      <c r="B24" s="4">
        <v>-3932</v>
      </c>
      <c r="C24" s="2">
        <v>-3530</v>
      </c>
      <c r="D24" s="5">
        <v>-3704</v>
      </c>
    </row>
    <row r="25" spans="1:4" s="3" customFormat="1" ht="16.5" customHeight="1" x14ac:dyDescent="0.25">
      <c r="A25" s="43" t="s">
        <v>156</v>
      </c>
      <c r="B25" s="44">
        <f>SUM(B4:B24)</f>
        <v>70568</v>
      </c>
      <c r="C25" s="45">
        <f>SUM(C4:C24)</f>
        <v>72164</v>
      </c>
      <c r="D25" s="46">
        <f>SUM(D4:D24)</f>
        <v>68699</v>
      </c>
    </row>
    <row r="26" spans="1:4" s="3" customFormat="1" ht="16.5" customHeight="1" x14ac:dyDescent="0.25">
      <c r="A26" s="42" t="s">
        <v>201</v>
      </c>
    </row>
    <row r="27" spans="1:4" s="3" customFormat="1" ht="16.5" customHeight="1" x14ac:dyDescent="0.25"/>
    <row r="28" spans="1:4" s="30" customFormat="1" x14ac:dyDescent="0.25">
      <c r="A28" s="35" t="s">
        <v>203</v>
      </c>
      <c r="B28" s="29"/>
      <c r="C28" s="29"/>
    </row>
    <row r="29" spans="1:4" ht="23.25" customHeight="1" x14ac:dyDescent="0.25">
      <c r="A29" s="28" t="s">
        <v>153</v>
      </c>
      <c r="B29" s="27">
        <v>2014</v>
      </c>
      <c r="C29" s="27">
        <v>2015</v>
      </c>
      <c r="D29" s="27">
        <v>2016</v>
      </c>
    </row>
    <row r="30" spans="1:4" ht="16.5" customHeight="1" x14ac:dyDescent="0.25">
      <c r="A30" s="33" t="s">
        <v>0</v>
      </c>
      <c r="B30" s="4">
        <v>45004</v>
      </c>
      <c r="C30" s="2">
        <v>45598</v>
      </c>
      <c r="D30" s="5">
        <v>45050</v>
      </c>
    </row>
    <row r="31" spans="1:4" ht="16.5" customHeight="1" x14ac:dyDescent="0.25">
      <c r="A31" s="33" t="s">
        <v>6</v>
      </c>
      <c r="B31" s="4">
        <v>32699</v>
      </c>
      <c r="C31" s="2">
        <v>34009</v>
      </c>
      <c r="D31" s="5">
        <v>34436</v>
      </c>
    </row>
    <row r="32" spans="1:4" ht="16.5" customHeight="1" x14ac:dyDescent="0.25">
      <c r="A32" s="33" t="s">
        <v>2</v>
      </c>
      <c r="B32" s="4">
        <v>17832</v>
      </c>
      <c r="C32" s="2">
        <v>17594</v>
      </c>
      <c r="D32" s="5">
        <v>17244</v>
      </c>
    </row>
    <row r="33" spans="1:4" ht="16.5" customHeight="1" x14ac:dyDescent="0.25">
      <c r="A33" s="33" t="s">
        <v>7</v>
      </c>
      <c r="B33" s="4">
        <v>14676</v>
      </c>
      <c r="C33" s="2">
        <v>15043</v>
      </c>
      <c r="D33" s="5">
        <v>15931</v>
      </c>
    </row>
    <row r="34" spans="1:4" ht="16.5" customHeight="1" x14ac:dyDescent="0.25">
      <c r="A34" s="33" t="s">
        <v>17</v>
      </c>
      <c r="B34" s="4">
        <v>15261</v>
      </c>
      <c r="C34" s="2">
        <v>15683</v>
      </c>
      <c r="D34" s="5">
        <v>15720</v>
      </c>
    </row>
    <row r="35" spans="1:4" ht="16.5" customHeight="1" x14ac:dyDescent="0.25">
      <c r="A35" s="33" t="s">
        <v>16</v>
      </c>
      <c r="B35" s="4">
        <v>11305</v>
      </c>
      <c r="C35" s="2">
        <v>10853</v>
      </c>
      <c r="D35" s="5">
        <v>10122</v>
      </c>
    </row>
    <row r="36" spans="1:4" ht="16.5" customHeight="1" x14ac:dyDescent="0.25">
      <c r="A36" s="33" t="s">
        <v>15</v>
      </c>
      <c r="B36" s="4">
        <v>8017</v>
      </c>
      <c r="C36" s="2">
        <v>7563</v>
      </c>
      <c r="D36" s="5">
        <v>7462</v>
      </c>
    </row>
    <row r="37" spans="1:4" ht="16.5" customHeight="1" x14ac:dyDescent="0.25">
      <c r="A37" s="33" t="s">
        <v>13</v>
      </c>
      <c r="B37" s="4">
        <v>4752</v>
      </c>
      <c r="C37" s="2">
        <v>4730</v>
      </c>
      <c r="D37" s="5">
        <v>4684</v>
      </c>
    </row>
    <row r="38" spans="1:4" ht="16.5" customHeight="1" x14ac:dyDescent="0.25">
      <c r="A38" s="33" t="s">
        <v>8</v>
      </c>
      <c r="B38" s="4">
        <v>4216</v>
      </c>
      <c r="C38" s="2">
        <v>4545</v>
      </c>
      <c r="D38" s="5">
        <v>4494</v>
      </c>
    </row>
    <row r="39" spans="1:4" ht="16.5" customHeight="1" x14ac:dyDescent="0.25">
      <c r="A39" s="33" t="s">
        <v>19</v>
      </c>
      <c r="B39" s="4">
        <v>3872</v>
      </c>
      <c r="C39" s="2">
        <v>4072</v>
      </c>
      <c r="D39" s="5">
        <v>4359</v>
      </c>
    </row>
    <row r="40" spans="1:4" ht="16.5" customHeight="1" x14ac:dyDescent="0.25">
      <c r="A40" s="33" t="s">
        <v>11</v>
      </c>
      <c r="B40" s="4">
        <v>4262</v>
      </c>
      <c r="C40" s="2">
        <v>4131</v>
      </c>
      <c r="D40" s="5">
        <v>3925</v>
      </c>
    </row>
    <row r="41" spans="1:4" ht="16.5" customHeight="1" x14ac:dyDescent="0.25">
      <c r="A41" s="33" t="s">
        <v>1</v>
      </c>
      <c r="B41" s="4">
        <v>3634</v>
      </c>
      <c r="C41" s="2">
        <v>3734</v>
      </c>
      <c r="D41" s="5">
        <v>3593</v>
      </c>
    </row>
    <row r="42" spans="1:4" ht="16.5" customHeight="1" x14ac:dyDescent="0.25">
      <c r="A42" s="33" t="s">
        <v>12</v>
      </c>
      <c r="B42" s="4">
        <v>3426</v>
      </c>
      <c r="C42" s="2">
        <v>3449</v>
      </c>
      <c r="D42" s="5">
        <v>3505</v>
      </c>
    </row>
    <row r="43" spans="1:4" ht="16.5" customHeight="1" x14ac:dyDescent="0.25">
      <c r="A43" s="33" t="s">
        <v>9</v>
      </c>
      <c r="B43" s="4">
        <v>2605</v>
      </c>
      <c r="C43" s="2">
        <v>2643</v>
      </c>
      <c r="D43" s="5">
        <v>2532</v>
      </c>
    </row>
    <row r="44" spans="1:4" ht="16.5" customHeight="1" x14ac:dyDescent="0.25">
      <c r="A44" s="33" t="s">
        <v>10</v>
      </c>
      <c r="B44" s="4">
        <v>2515</v>
      </c>
      <c r="C44" s="2">
        <v>2434</v>
      </c>
      <c r="D44" s="5">
        <v>2387</v>
      </c>
    </row>
    <row r="45" spans="1:4" ht="16.5" customHeight="1" x14ac:dyDescent="0.25">
      <c r="A45" s="33" t="s">
        <v>4</v>
      </c>
      <c r="B45" s="4">
        <v>2375</v>
      </c>
      <c r="C45" s="2">
        <v>2398</v>
      </c>
      <c r="D45" s="5">
        <v>2334</v>
      </c>
    </row>
    <row r="46" spans="1:4" ht="16.5" customHeight="1" x14ac:dyDescent="0.25">
      <c r="A46" s="33" t="s">
        <v>14</v>
      </c>
      <c r="B46" s="4">
        <v>1941</v>
      </c>
      <c r="C46" s="2">
        <v>2015</v>
      </c>
      <c r="D46" s="5">
        <v>2143</v>
      </c>
    </row>
    <row r="47" spans="1:4" ht="16.5" customHeight="1" x14ac:dyDescent="0.25">
      <c r="A47" s="33" t="s">
        <v>3</v>
      </c>
      <c r="B47" s="4">
        <v>1575</v>
      </c>
      <c r="C47" s="2">
        <v>1808</v>
      </c>
      <c r="D47" s="5">
        <v>1747</v>
      </c>
    </row>
    <row r="48" spans="1:4" ht="16.5" customHeight="1" x14ac:dyDescent="0.25">
      <c r="A48" s="33" t="s">
        <v>18</v>
      </c>
      <c r="B48" s="4">
        <v>1685</v>
      </c>
      <c r="C48" s="2">
        <v>1694</v>
      </c>
      <c r="D48" s="5">
        <v>1661</v>
      </c>
    </row>
    <row r="49" spans="1:4" ht="16.5" customHeight="1" x14ac:dyDescent="0.25">
      <c r="A49" s="33" t="s">
        <v>20</v>
      </c>
      <c r="B49" s="4">
        <v>1085</v>
      </c>
      <c r="C49" s="2">
        <v>1103</v>
      </c>
      <c r="D49" s="5">
        <v>1177</v>
      </c>
    </row>
    <row r="50" spans="1:4" ht="16.5" customHeight="1" x14ac:dyDescent="0.25">
      <c r="A50" s="33" t="s">
        <v>5</v>
      </c>
      <c r="B50" s="4">
        <v>961</v>
      </c>
      <c r="C50" s="2">
        <v>1059</v>
      </c>
      <c r="D50" s="5">
        <v>999</v>
      </c>
    </row>
    <row r="51" spans="1:4" ht="16.5" customHeight="1" x14ac:dyDescent="0.25">
      <c r="A51" s="43" t="s">
        <v>156</v>
      </c>
      <c r="B51" s="44">
        <f>SUM(B30:B50)</f>
        <v>183698</v>
      </c>
      <c r="C51" s="45">
        <f t="shared" ref="C51:D51" si="0">SUM(C30:C50)</f>
        <v>186158</v>
      </c>
      <c r="D51" s="46">
        <f t="shared" si="0"/>
        <v>185505</v>
      </c>
    </row>
    <row r="52" spans="1:4" x14ac:dyDescent="0.25">
      <c r="A52" s="42" t="s">
        <v>201</v>
      </c>
    </row>
  </sheetData>
  <sortState ref="A31:D51">
    <sortCondition descending="1" ref="D51"/>
  </sortState>
  <conditionalFormatting sqref="B4:D24">
    <cfRule type="dataBar" priority="3">
      <dataBar>
        <cfvo type="min"/>
        <cfvo type="max"/>
        <color theme="3" tint="9.9978637043366805E-2"/>
      </dataBar>
      <extLst>
        <ext xmlns:x14="http://schemas.microsoft.com/office/spreadsheetml/2009/9/main" uri="{B025F937-C7B1-47D3-B67F-A62EFF666E3E}">
          <x14:id>{B2C25FDF-427A-4FF1-A2E0-CF047706CBE5}</x14:id>
        </ext>
      </extLst>
    </cfRule>
  </conditionalFormatting>
  <conditionalFormatting sqref="B30:D50">
    <cfRule type="dataBar" priority="4">
      <dataBar>
        <cfvo type="min"/>
        <cfvo type="max"/>
        <color theme="3" tint="9.9978637043366805E-2"/>
      </dataBar>
      <extLst>
        <ext xmlns:x14="http://schemas.microsoft.com/office/spreadsheetml/2009/9/main" uri="{B025F937-C7B1-47D3-B67F-A62EFF666E3E}">
          <x14:id>{99F5A720-92AB-482D-9DDD-BD683934FB5F}</x14:id>
        </ext>
      </extLst>
    </cfRule>
  </conditionalFormatting>
  <pageMargins left="0.31496062992125984" right="0.31496062992125984" top="0.74803149606299213" bottom="0.74803149606299213" header="0.31496062992125984" footer="0.31496062992125984"/>
  <pageSetup paperSize="9" scale="75" orientation="portrait" r:id="rId1"/>
  <headerFooter>
    <oddHeader>&amp;LGDAŃSK W LICZBACH / RYNEK PRACY
&amp;F&amp;R&amp;D</oddHeader>
    <oddFooter>&amp;L&amp;"Calibri,Kursywa"&amp;8Opracowanie: Referat Badań i Analiz Społeczno-Gospodarczych, WPG, UMG.&amp;R&amp;"Calibri,Kursywa"&amp;8www.gdansk.pl/gdanskwliczbach</oddFooter>
  </headerFooter>
  <ignoredErrors>
    <ignoredError sqref="B25:D25 B51:D51" formulaRange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C25FDF-427A-4FF1-A2E0-CF047706CBE5}">
            <x14:dataBar minLength="0" maxLength="100" border="1" negativeBarBorderColorSameAsPositive="0">
              <x14:cfvo type="autoMin"/>
              <x14:cfvo type="autoMax"/>
              <x14:borderColor theme="3" tint="9.9978637043366805E-2"/>
              <x14:negativeFillColor rgb="FFD73533"/>
              <x14:negativeBorderColor rgb="FFD73533"/>
              <x14:axisColor rgb="FF000000"/>
            </x14:dataBar>
          </x14:cfRule>
          <xm:sqref>B4:D24</xm:sqref>
        </x14:conditionalFormatting>
        <x14:conditionalFormatting xmlns:xm="http://schemas.microsoft.com/office/excel/2006/main">
          <x14:cfRule type="dataBar" id="{99F5A720-92AB-482D-9DDD-BD683934FB5F}">
            <x14:dataBar minLength="0" maxLength="100" border="1">
              <x14:cfvo type="autoMin"/>
              <x14:cfvo type="autoMax"/>
              <x14:borderColor theme="3" tint="9.9978637043366805E-2"/>
              <x14:negativeFillColor rgb="FFFF0000"/>
              <x14:axisColor rgb="FF000000"/>
            </x14:dataBar>
          </x14:cfRule>
          <xm:sqref>B30:D50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N30"/>
  <sheetViews>
    <sheetView showGridLines="0" zoomScaleNormal="100" workbookViewId="0"/>
  </sheetViews>
  <sheetFormatPr defaultRowHeight="15" x14ac:dyDescent="0.25"/>
  <cols>
    <col min="1" max="1" width="16.140625" customWidth="1"/>
    <col min="2" max="7" width="14" customWidth="1"/>
  </cols>
  <sheetData>
    <row r="1" spans="1:14" ht="30" customHeight="1" x14ac:dyDescent="0.25"/>
    <row r="2" spans="1:14" s="37" customFormat="1" ht="15.75" x14ac:dyDescent="0.25">
      <c r="A2" s="21" t="s">
        <v>197</v>
      </c>
    </row>
    <row r="3" spans="1:14" ht="15.75" x14ac:dyDescent="0.25">
      <c r="A3" s="51" t="s">
        <v>166</v>
      </c>
      <c r="B3" s="52" t="s">
        <v>161</v>
      </c>
      <c r="C3" s="52"/>
      <c r="D3" s="52"/>
      <c r="E3" s="52" t="s">
        <v>165</v>
      </c>
      <c r="F3" s="52"/>
      <c r="G3" s="52"/>
    </row>
    <row r="4" spans="1:14" ht="15.75" x14ac:dyDescent="0.25">
      <c r="A4" s="51"/>
      <c r="B4" s="39" t="s">
        <v>162</v>
      </c>
      <c r="C4" s="39" t="s">
        <v>163</v>
      </c>
      <c r="D4" s="39" t="s">
        <v>164</v>
      </c>
      <c r="E4" s="39" t="s">
        <v>162</v>
      </c>
      <c r="F4" s="39" t="s">
        <v>163</v>
      </c>
      <c r="G4" s="39" t="s">
        <v>164</v>
      </c>
    </row>
    <row r="5" spans="1:14" ht="19.5" customHeight="1" x14ac:dyDescent="0.25">
      <c r="A5" s="38" t="s">
        <v>17</v>
      </c>
      <c r="B5" s="2">
        <v>11858</v>
      </c>
      <c r="C5" s="2">
        <v>12155</v>
      </c>
      <c r="D5" s="2">
        <v>11708</v>
      </c>
      <c r="E5" s="2">
        <v>3403</v>
      </c>
      <c r="F5" s="2">
        <v>3528</v>
      </c>
      <c r="G5" s="5">
        <v>4012</v>
      </c>
    </row>
    <row r="6" spans="1:14" x14ac:dyDescent="0.25">
      <c r="A6" s="38" t="s">
        <v>1</v>
      </c>
      <c r="B6" s="2">
        <v>2622</v>
      </c>
      <c r="C6" s="2">
        <v>2734</v>
      </c>
      <c r="D6" s="2">
        <v>2567</v>
      </c>
      <c r="E6" s="2">
        <v>1012</v>
      </c>
      <c r="F6" s="2">
        <v>1000</v>
      </c>
      <c r="G6" s="5">
        <v>1026</v>
      </c>
    </row>
    <row r="7" spans="1:14" x14ac:dyDescent="0.25">
      <c r="A7" s="38" t="s">
        <v>14</v>
      </c>
      <c r="B7" s="2">
        <v>1773</v>
      </c>
      <c r="C7" s="2">
        <v>1823</v>
      </c>
      <c r="D7" s="2">
        <v>1963</v>
      </c>
      <c r="E7" s="2">
        <v>168</v>
      </c>
      <c r="F7" s="2">
        <v>192</v>
      </c>
      <c r="G7" s="5">
        <v>180</v>
      </c>
    </row>
    <row r="8" spans="1:14" x14ac:dyDescent="0.25">
      <c r="A8" s="38" t="s">
        <v>10</v>
      </c>
      <c r="B8" s="2">
        <v>2225</v>
      </c>
      <c r="C8" s="2">
        <v>2153</v>
      </c>
      <c r="D8" s="2">
        <v>2078</v>
      </c>
      <c r="E8" s="2">
        <v>290</v>
      </c>
      <c r="F8" s="2">
        <v>281</v>
      </c>
      <c r="G8" s="5">
        <v>309</v>
      </c>
    </row>
    <row r="9" spans="1:14" x14ac:dyDescent="0.25">
      <c r="A9" s="38" t="s">
        <v>0</v>
      </c>
      <c r="B9" s="2">
        <v>25046</v>
      </c>
      <c r="C9" s="2">
        <v>25698</v>
      </c>
      <c r="D9" s="2">
        <v>24880</v>
      </c>
      <c r="E9" s="2">
        <v>19958</v>
      </c>
      <c r="F9" s="2">
        <v>19900</v>
      </c>
      <c r="G9" s="5">
        <v>20170</v>
      </c>
    </row>
    <row r="10" spans="1:14" ht="15.75" x14ac:dyDescent="0.25">
      <c r="A10" s="38" t="s">
        <v>2</v>
      </c>
      <c r="B10" s="2">
        <v>6950</v>
      </c>
      <c r="C10" s="2">
        <v>7032</v>
      </c>
      <c r="D10" s="2">
        <v>6770</v>
      </c>
      <c r="E10" s="2">
        <v>10882</v>
      </c>
      <c r="F10" s="2">
        <v>10562</v>
      </c>
      <c r="G10" s="5">
        <v>10474</v>
      </c>
      <c r="K10" s="6" t="s">
        <v>167</v>
      </c>
      <c r="L10" s="6" t="s">
        <v>168</v>
      </c>
      <c r="M10" s="6" t="s">
        <v>169</v>
      </c>
      <c r="N10" s="6" t="s">
        <v>170</v>
      </c>
    </row>
    <row r="11" spans="1:14" x14ac:dyDescent="0.25">
      <c r="A11" s="38" t="s">
        <v>13</v>
      </c>
      <c r="B11" s="2">
        <v>3862</v>
      </c>
      <c r="C11" s="2">
        <v>3830</v>
      </c>
      <c r="D11" s="2">
        <v>3735</v>
      </c>
      <c r="E11" s="2">
        <v>890</v>
      </c>
      <c r="F11" s="2">
        <v>900</v>
      </c>
      <c r="G11" s="5">
        <v>949</v>
      </c>
      <c r="J11" t="s">
        <v>157</v>
      </c>
      <c r="K11">
        <v>53701</v>
      </c>
      <c r="L11">
        <v>37120</v>
      </c>
      <c r="M11">
        <f>K11-L11</f>
        <v>16581</v>
      </c>
      <c r="N11">
        <f>K11+L11</f>
        <v>90821</v>
      </c>
    </row>
    <row r="12" spans="1:14" s="36" customFormat="1" ht="24" customHeight="1" x14ac:dyDescent="0.25">
      <c r="A12" s="40" t="s">
        <v>157</v>
      </c>
      <c r="B12" s="41">
        <f>SUM(B5:B11)</f>
        <v>54336</v>
      </c>
      <c r="C12" s="41">
        <f t="shared" ref="C12:G12" si="0">SUM(C5:C11)</f>
        <v>55425</v>
      </c>
      <c r="D12" s="41">
        <f t="shared" si="0"/>
        <v>53701</v>
      </c>
      <c r="E12" s="41">
        <f t="shared" si="0"/>
        <v>36603</v>
      </c>
      <c r="F12" s="41">
        <f t="shared" si="0"/>
        <v>36363</v>
      </c>
      <c r="G12" s="41">
        <f t="shared" si="0"/>
        <v>37120</v>
      </c>
      <c r="J12" s="36" t="s">
        <v>159</v>
      </c>
      <c r="K12" s="36">
        <v>7453</v>
      </c>
      <c r="L12" s="36">
        <v>1588</v>
      </c>
      <c r="M12" s="36">
        <f t="shared" ref="M12:M14" si="1">K12-L12</f>
        <v>5865</v>
      </c>
      <c r="N12" s="36">
        <f t="shared" ref="N12:N14" si="2">K12+L12</f>
        <v>9041</v>
      </c>
    </row>
    <row r="13" spans="1:14" x14ac:dyDescent="0.25">
      <c r="A13" s="38" t="s">
        <v>4</v>
      </c>
      <c r="B13" s="2">
        <v>2143</v>
      </c>
      <c r="C13" s="2">
        <v>2189</v>
      </c>
      <c r="D13" s="2">
        <v>2103</v>
      </c>
      <c r="E13" s="2">
        <v>232</v>
      </c>
      <c r="F13" s="2">
        <v>209</v>
      </c>
      <c r="G13" s="5">
        <v>231</v>
      </c>
      <c r="J13" t="s">
        <v>158</v>
      </c>
      <c r="K13">
        <v>49087</v>
      </c>
      <c r="L13">
        <v>14384</v>
      </c>
      <c r="M13">
        <f t="shared" si="1"/>
        <v>34703</v>
      </c>
      <c r="N13">
        <f t="shared" si="2"/>
        <v>63471</v>
      </c>
    </row>
    <row r="14" spans="1:14" x14ac:dyDescent="0.25">
      <c r="A14" s="38" t="s">
        <v>5</v>
      </c>
      <c r="B14" s="2">
        <v>871</v>
      </c>
      <c r="C14" s="2">
        <v>981</v>
      </c>
      <c r="D14" s="2">
        <v>909</v>
      </c>
      <c r="E14" s="2">
        <v>90</v>
      </c>
      <c r="F14" s="2">
        <v>78</v>
      </c>
      <c r="G14" s="5">
        <v>90</v>
      </c>
      <c r="J14" t="s">
        <v>160</v>
      </c>
      <c r="K14">
        <v>16861</v>
      </c>
      <c r="L14">
        <v>5311</v>
      </c>
      <c r="M14">
        <f t="shared" si="1"/>
        <v>11550</v>
      </c>
      <c r="N14">
        <f t="shared" si="2"/>
        <v>22172</v>
      </c>
    </row>
    <row r="15" spans="1:14" x14ac:dyDescent="0.25">
      <c r="A15" s="38" t="s">
        <v>6</v>
      </c>
      <c r="B15" s="2">
        <v>23618</v>
      </c>
      <c r="C15" s="2">
        <v>24483</v>
      </c>
      <c r="D15" s="2">
        <v>24523</v>
      </c>
      <c r="E15" s="2">
        <v>9081</v>
      </c>
      <c r="F15" s="2">
        <v>9526</v>
      </c>
      <c r="G15" s="5">
        <v>9913</v>
      </c>
    </row>
    <row r="16" spans="1:14" x14ac:dyDescent="0.25">
      <c r="A16" s="38" t="s">
        <v>9</v>
      </c>
      <c r="B16" s="2">
        <v>2232</v>
      </c>
      <c r="C16" s="2">
        <v>2267</v>
      </c>
      <c r="D16" s="2">
        <v>2154</v>
      </c>
      <c r="E16" s="2">
        <v>373</v>
      </c>
      <c r="F16" s="2">
        <v>376</v>
      </c>
      <c r="G16" s="5">
        <v>378</v>
      </c>
    </row>
    <row r="17" spans="1:7" x14ac:dyDescent="0.25">
      <c r="A17" s="38" t="s">
        <v>11</v>
      </c>
      <c r="B17" s="2">
        <v>3750</v>
      </c>
      <c r="C17" s="2">
        <v>3576</v>
      </c>
      <c r="D17" s="2">
        <v>3385</v>
      </c>
      <c r="E17" s="2">
        <v>512</v>
      </c>
      <c r="F17" s="2">
        <v>555</v>
      </c>
      <c r="G17" s="5">
        <v>540</v>
      </c>
    </row>
    <row r="18" spans="1:7" x14ac:dyDescent="0.25">
      <c r="A18" s="38" t="s">
        <v>15</v>
      </c>
      <c r="B18" s="2">
        <v>6644</v>
      </c>
      <c r="C18" s="2">
        <v>6243</v>
      </c>
      <c r="D18" s="2">
        <v>5973</v>
      </c>
      <c r="E18" s="2">
        <v>1373</v>
      </c>
      <c r="F18" s="2">
        <v>1320</v>
      </c>
      <c r="G18" s="5">
        <v>1489</v>
      </c>
    </row>
    <row r="19" spans="1:7" x14ac:dyDescent="0.25">
      <c r="A19" s="38" t="s">
        <v>18</v>
      </c>
      <c r="B19" s="2">
        <v>1515</v>
      </c>
      <c r="C19" s="2">
        <v>1554</v>
      </c>
      <c r="D19" s="2">
        <v>1495</v>
      </c>
      <c r="E19" s="2">
        <v>170</v>
      </c>
      <c r="F19" s="2">
        <v>140</v>
      </c>
      <c r="G19" s="5">
        <v>166</v>
      </c>
    </row>
    <row r="20" spans="1:7" x14ac:dyDescent="0.25">
      <c r="A20" s="38" t="s">
        <v>16</v>
      </c>
      <c r="B20" s="2">
        <v>9571</v>
      </c>
      <c r="C20" s="2">
        <v>8994</v>
      </c>
      <c r="D20" s="2">
        <v>8545</v>
      </c>
      <c r="E20" s="2">
        <v>1734</v>
      </c>
      <c r="F20" s="2">
        <v>1859</v>
      </c>
      <c r="G20" s="5">
        <v>1577</v>
      </c>
    </row>
    <row r="21" spans="1:7" s="36" customFormat="1" ht="24" customHeight="1" x14ac:dyDescent="0.25">
      <c r="A21" s="40" t="s">
        <v>158</v>
      </c>
      <c r="B21" s="41">
        <f>SUM(B13:B20)</f>
        <v>50344</v>
      </c>
      <c r="C21" s="41">
        <f t="shared" ref="C21:G21" si="3">SUM(C13:C20)</f>
        <v>50287</v>
      </c>
      <c r="D21" s="41">
        <f t="shared" si="3"/>
        <v>49087</v>
      </c>
      <c r="E21" s="41">
        <f t="shared" si="3"/>
        <v>13565</v>
      </c>
      <c r="F21" s="41">
        <f t="shared" si="3"/>
        <v>14063</v>
      </c>
      <c r="G21" s="41">
        <f t="shared" si="3"/>
        <v>14384</v>
      </c>
    </row>
    <row r="22" spans="1:7" x14ac:dyDescent="0.25">
      <c r="A22" s="38" t="s">
        <v>20</v>
      </c>
      <c r="B22" s="2">
        <v>888</v>
      </c>
      <c r="C22" s="2">
        <v>900</v>
      </c>
      <c r="D22" s="2">
        <v>981</v>
      </c>
      <c r="E22" s="2">
        <v>197</v>
      </c>
      <c r="F22" s="2">
        <v>203</v>
      </c>
      <c r="G22" s="5">
        <v>196</v>
      </c>
    </row>
    <row r="23" spans="1:7" x14ac:dyDescent="0.25">
      <c r="A23" s="38" t="s">
        <v>19</v>
      </c>
      <c r="B23" s="2">
        <v>3011</v>
      </c>
      <c r="C23" s="2">
        <v>3072</v>
      </c>
      <c r="D23" s="2">
        <v>3397</v>
      </c>
      <c r="E23" s="2">
        <v>861</v>
      </c>
      <c r="F23" s="2">
        <v>1000</v>
      </c>
      <c r="G23" s="5">
        <v>962</v>
      </c>
    </row>
    <row r="24" spans="1:7" x14ac:dyDescent="0.25">
      <c r="A24" s="38" t="s">
        <v>12</v>
      </c>
      <c r="B24" s="2">
        <v>3047</v>
      </c>
      <c r="C24" s="2">
        <v>3070</v>
      </c>
      <c r="D24" s="2">
        <v>3075</v>
      </c>
      <c r="E24" s="2">
        <v>379</v>
      </c>
      <c r="F24" s="2">
        <v>379</v>
      </c>
      <c r="G24" s="5">
        <v>430</v>
      </c>
    </row>
    <row r="25" spans="1:7" s="36" customFormat="1" ht="24" customHeight="1" x14ac:dyDescent="0.25">
      <c r="A25" s="40" t="s">
        <v>159</v>
      </c>
      <c r="B25" s="41">
        <f>SUM(B22:B24)</f>
        <v>6946</v>
      </c>
      <c r="C25" s="41">
        <f t="shared" ref="C25:G25" si="4">SUM(C22:C24)</f>
        <v>7042</v>
      </c>
      <c r="D25" s="41">
        <f t="shared" si="4"/>
        <v>7453</v>
      </c>
      <c r="E25" s="41">
        <f t="shared" si="4"/>
        <v>1437</v>
      </c>
      <c r="F25" s="41">
        <f t="shared" si="4"/>
        <v>1582</v>
      </c>
      <c r="G25" s="41">
        <f t="shared" si="4"/>
        <v>1588</v>
      </c>
    </row>
    <row r="26" spans="1:7" x14ac:dyDescent="0.25">
      <c r="A26" s="38" t="s">
        <v>3</v>
      </c>
      <c r="B26" s="2">
        <v>1411</v>
      </c>
      <c r="C26" s="2">
        <v>1606</v>
      </c>
      <c r="D26" s="2">
        <v>1567</v>
      </c>
      <c r="E26" s="2">
        <v>164</v>
      </c>
      <c r="F26" s="2">
        <v>202</v>
      </c>
      <c r="G26" s="5">
        <v>180</v>
      </c>
    </row>
    <row r="27" spans="1:7" x14ac:dyDescent="0.25">
      <c r="A27" s="38" t="s">
        <v>7</v>
      </c>
      <c r="B27" s="2">
        <v>10481</v>
      </c>
      <c r="C27" s="2">
        <v>10893</v>
      </c>
      <c r="D27" s="2">
        <v>11416</v>
      </c>
      <c r="E27" s="2">
        <v>4195</v>
      </c>
      <c r="F27" s="2">
        <v>4150</v>
      </c>
      <c r="G27" s="5">
        <v>4515</v>
      </c>
    </row>
    <row r="28" spans="1:7" x14ac:dyDescent="0.25">
      <c r="A28" s="38" t="s">
        <v>8</v>
      </c>
      <c r="B28" s="2">
        <v>3615</v>
      </c>
      <c r="C28" s="2">
        <v>3908</v>
      </c>
      <c r="D28" s="2">
        <v>3878</v>
      </c>
      <c r="E28" s="2">
        <v>601</v>
      </c>
      <c r="F28" s="2">
        <v>637</v>
      </c>
      <c r="G28" s="5">
        <v>616</v>
      </c>
    </row>
    <row r="29" spans="1:7" s="36" customFormat="1" ht="24" customHeight="1" x14ac:dyDescent="0.25">
      <c r="A29" s="40" t="s">
        <v>160</v>
      </c>
      <c r="B29" s="41">
        <f>SUM(B26:B28)</f>
        <v>15507</v>
      </c>
      <c r="C29" s="41">
        <f t="shared" ref="C29:G29" si="5">SUM(C26:C28)</f>
        <v>16407</v>
      </c>
      <c r="D29" s="41">
        <f t="shared" si="5"/>
        <v>16861</v>
      </c>
      <c r="E29" s="41">
        <f t="shared" si="5"/>
        <v>4960</v>
      </c>
      <c r="F29" s="41">
        <f t="shared" si="5"/>
        <v>4989</v>
      </c>
      <c r="G29" s="41">
        <f t="shared" si="5"/>
        <v>5311</v>
      </c>
    </row>
    <row r="30" spans="1:7" x14ac:dyDescent="0.25">
      <c r="A30" s="42" t="s">
        <v>201</v>
      </c>
    </row>
  </sheetData>
  <mergeCells count="3">
    <mergeCell ref="A3:A4"/>
    <mergeCell ref="B3:D3"/>
    <mergeCell ref="E3:G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headerFooter>
    <oddHeader>&amp;LGDAŃSK W LICZBACH / RYNEK PRACY
&amp;F&amp;R&amp;D</oddHeader>
    <oddFooter>&amp;L&amp;"Calibri,Kursywa"&amp;8Opracowanie: Referat Badań i Analiz Społeczno-Gospodarczych, WPG, UMG.&amp;R&amp;"Calibri,Kursywa"&amp;8www.gdansk.pl/gdanskwliczbach</oddFooter>
  </headerFooter>
  <colBreaks count="1" manualBreakCount="1">
    <brk id="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5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5</vt:i4>
      </vt:variant>
      <vt:variant>
        <vt:lpstr>Zakresy nazwane</vt:lpstr>
      </vt:variant>
      <vt:variant>
        <vt:i4>4</vt:i4>
      </vt:variant>
    </vt:vector>
  </HeadingPairs>
  <TitlesOfParts>
    <vt:vector size="9" baseType="lpstr">
      <vt:lpstr>Dojazdy do pracy - kartogramy</vt:lpstr>
      <vt:lpstr>Dojazdy do pracy wg gmin</vt:lpstr>
      <vt:lpstr>Dojazdy do pracy wg powiatów</vt:lpstr>
      <vt:lpstr>Dojazdy do pracy wg powiatów_2</vt:lpstr>
      <vt:lpstr>Dojazdy do pracy wg kier.świata</vt:lpstr>
      <vt:lpstr>'Dojazdy do pracy wg gmin'!Obszar_wydruku</vt:lpstr>
      <vt:lpstr>'Dojazdy do pracy wg kier.świata'!Obszar_wydruku</vt:lpstr>
      <vt:lpstr>'Dojazdy do pracy wg powiatów'!Obszar_wydruku</vt:lpstr>
      <vt:lpstr>'Dojazdy do pracy wg powiatów_2'!Obszar_wydruku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UMG, WPG, RBiASG</dc:creator>
  <cp:lastModifiedBy>Hrynkiewicz Marcin</cp:lastModifiedBy>
  <cp:revision>2</cp:revision>
  <cp:lastPrinted>2018-12-11T08:50:57Z</cp:lastPrinted>
  <dcterms:created xsi:type="dcterms:W3CDTF">2006-09-16T00:00:00Z</dcterms:created>
  <dcterms:modified xsi:type="dcterms:W3CDTF">2018-12-11T08:51:16Z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r8>0</vt:r8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