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90" windowWidth="9450" windowHeight="6780" tabRatio="635" activeTab="2"/>
  </bookViews>
  <sheets>
    <sheet name="Pojazdy - szczegółowo_2015" sheetId="12" r:id="rId1"/>
    <sheet name="Pojazdy - szczegółowo_2016" sheetId="15" r:id="rId2"/>
    <sheet name="Pojazdy - szczegółowo_2017" sheetId="17" r:id="rId3"/>
  </sheets>
  <definedNames>
    <definedName name="_IV500000" localSheetId="0">#REF!</definedName>
    <definedName name="_IV500000" localSheetId="1">#REF!</definedName>
    <definedName name="_IV500000" localSheetId="2">#REF!</definedName>
    <definedName name="_IV500000">#REF!</definedName>
    <definedName name="_IV99999" localSheetId="0">#REF!</definedName>
    <definedName name="_IV99999" localSheetId="1">#REF!</definedName>
    <definedName name="_IV99999" localSheetId="2">#REF!</definedName>
    <definedName name="_IV99999">#REF!</definedName>
    <definedName name="_xlnm.Print_Area" localSheetId="0">'Pojazdy - szczegółowo_2015'!$A$2:$S$100</definedName>
    <definedName name="_xlnm.Print_Area" localSheetId="1">'Pojazdy - szczegółowo_2016'!$A$2:$S$100</definedName>
    <definedName name="_xlnm.Print_Area" localSheetId="2">'Pojazdy - szczegółowo_2017'!$A$2:$S$100</definedName>
    <definedName name="qq" localSheetId="0">#REF!</definedName>
    <definedName name="qq" localSheetId="1">#REF!</definedName>
    <definedName name="qq" localSheetId="2">#REF!</definedName>
    <definedName name="qq">#REF!</definedName>
    <definedName name="qqq" localSheetId="0">#REF!</definedName>
    <definedName name="qqq" localSheetId="1">#REF!</definedName>
    <definedName name="qqq" localSheetId="2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I92" i="17" l="1"/>
  <c r="I93" i="17"/>
  <c r="I94" i="17"/>
  <c r="I86" i="17"/>
  <c r="I87" i="17"/>
  <c r="I88" i="17"/>
  <c r="H94" i="17"/>
  <c r="G94" i="17"/>
  <c r="F94" i="17"/>
  <c r="E94" i="17"/>
  <c r="D94" i="17"/>
  <c r="C94" i="17"/>
  <c r="H93" i="17"/>
  <c r="G93" i="17"/>
  <c r="F93" i="17"/>
  <c r="E93" i="17"/>
  <c r="D93" i="17"/>
  <c r="C93" i="17"/>
  <c r="H92" i="17"/>
  <c r="G92" i="17"/>
  <c r="F92" i="17"/>
  <c r="E92" i="17"/>
  <c r="D92" i="17"/>
  <c r="C92" i="17"/>
  <c r="H88" i="17"/>
  <c r="G88" i="17"/>
  <c r="F88" i="17"/>
  <c r="E88" i="17"/>
  <c r="D88" i="17"/>
  <c r="C88" i="17"/>
  <c r="H87" i="17"/>
  <c r="G87" i="17"/>
  <c r="F87" i="17"/>
  <c r="E87" i="17"/>
  <c r="D87" i="17"/>
  <c r="C87" i="17"/>
  <c r="H86" i="17"/>
  <c r="G86" i="17"/>
  <c r="F86" i="17"/>
  <c r="E86" i="17"/>
  <c r="D86" i="17"/>
  <c r="C86" i="17"/>
  <c r="P37" i="17"/>
  <c r="P36" i="17"/>
  <c r="P35" i="17"/>
  <c r="P34" i="17"/>
  <c r="P33" i="17"/>
  <c r="P32" i="17"/>
  <c r="P31" i="17"/>
  <c r="P30" i="17"/>
  <c r="G23" i="17"/>
  <c r="F23" i="17"/>
  <c r="E23" i="17"/>
  <c r="D23" i="17"/>
  <c r="G22" i="17"/>
  <c r="F22" i="17"/>
  <c r="E22" i="17"/>
  <c r="D22" i="17"/>
  <c r="G21" i="17"/>
  <c r="F21" i="17"/>
  <c r="E21" i="17"/>
  <c r="D21" i="17"/>
  <c r="G20" i="17"/>
  <c r="F20" i="17"/>
  <c r="E20" i="17"/>
  <c r="D20" i="17"/>
  <c r="G19" i="17"/>
  <c r="F19" i="17"/>
  <c r="E19" i="17"/>
  <c r="D19" i="17"/>
  <c r="G18" i="17"/>
  <c r="F18" i="17"/>
  <c r="E18" i="17"/>
  <c r="D18" i="17"/>
  <c r="G17" i="17"/>
  <c r="F17" i="17"/>
  <c r="E17" i="17"/>
  <c r="D17" i="17"/>
  <c r="G16" i="17"/>
  <c r="F16" i="17"/>
  <c r="E16" i="17"/>
  <c r="D16" i="17"/>
  <c r="I94" i="15"/>
  <c r="I93" i="15"/>
  <c r="I92" i="15"/>
  <c r="I88" i="15"/>
  <c r="I87" i="15"/>
  <c r="I86" i="15"/>
  <c r="H94" i="15"/>
  <c r="G94" i="15"/>
  <c r="F94" i="15"/>
  <c r="E94" i="15"/>
  <c r="D94" i="15"/>
  <c r="C94" i="15"/>
  <c r="H93" i="15"/>
  <c r="G93" i="15"/>
  <c r="F93" i="15"/>
  <c r="E93" i="15"/>
  <c r="D93" i="15"/>
  <c r="C93" i="15"/>
  <c r="H92" i="15"/>
  <c r="G92" i="15"/>
  <c r="F92" i="15"/>
  <c r="E92" i="15"/>
  <c r="D92" i="15"/>
  <c r="C92" i="15"/>
  <c r="H88" i="15"/>
  <c r="G88" i="15"/>
  <c r="F88" i="15"/>
  <c r="E88" i="15"/>
  <c r="D88" i="15"/>
  <c r="C88" i="15"/>
  <c r="H87" i="15"/>
  <c r="G87" i="15"/>
  <c r="F87" i="15"/>
  <c r="E87" i="15"/>
  <c r="D87" i="15"/>
  <c r="C87" i="15"/>
  <c r="H86" i="15"/>
  <c r="G86" i="15"/>
  <c r="F86" i="15"/>
  <c r="E86" i="15"/>
  <c r="D86" i="15"/>
  <c r="C86" i="15"/>
  <c r="P37" i="15"/>
  <c r="P36" i="15"/>
  <c r="P35" i="15"/>
  <c r="P34" i="15"/>
  <c r="P33" i="15"/>
  <c r="P32" i="15"/>
  <c r="P31" i="15"/>
  <c r="P30" i="15"/>
  <c r="F23" i="15"/>
  <c r="E23" i="15"/>
  <c r="E22" i="15"/>
  <c r="G20" i="15"/>
  <c r="F20" i="15"/>
  <c r="E20" i="15"/>
  <c r="F19" i="15"/>
  <c r="E19" i="15"/>
  <c r="E18" i="15"/>
  <c r="G16" i="15"/>
  <c r="F16" i="15"/>
  <c r="E16" i="15"/>
  <c r="D23" i="15"/>
  <c r="D22" i="15"/>
  <c r="D21" i="15"/>
  <c r="D20" i="15"/>
  <c r="D19" i="15"/>
  <c r="D18" i="15"/>
  <c r="D17" i="15"/>
  <c r="D16" i="15"/>
  <c r="E17" i="15" l="1"/>
  <c r="E21" i="15"/>
  <c r="F17" i="15"/>
  <c r="F18" i="15"/>
  <c r="F21" i="15"/>
  <c r="F22" i="15"/>
  <c r="G17" i="15"/>
  <c r="G18" i="15"/>
  <c r="G19" i="15"/>
  <c r="G21" i="15"/>
  <c r="G22" i="15"/>
  <c r="G23" i="15"/>
  <c r="I94" i="12" l="1"/>
  <c r="H94" i="12"/>
  <c r="G94" i="12"/>
  <c r="F94" i="12"/>
  <c r="E94" i="12"/>
  <c r="D94" i="12"/>
  <c r="C94" i="12"/>
  <c r="I93" i="12"/>
  <c r="H93" i="12"/>
  <c r="G93" i="12"/>
  <c r="F93" i="12"/>
  <c r="E93" i="12"/>
  <c r="D93" i="12"/>
  <c r="C93" i="12"/>
  <c r="I92" i="12"/>
  <c r="H92" i="12"/>
  <c r="G92" i="12"/>
  <c r="F92" i="12"/>
  <c r="E92" i="12"/>
  <c r="D92" i="12"/>
  <c r="C92" i="12"/>
  <c r="I88" i="12"/>
  <c r="H88" i="12"/>
  <c r="G88" i="12"/>
  <c r="F88" i="12"/>
  <c r="E88" i="12"/>
  <c r="D88" i="12"/>
  <c r="C88" i="12"/>
  <c r="I87" i="12"/>
  <c r="H87" i="12"/>
  <c r="G87" i="12"/>
  <c r="F87" i="12"/>
  <c r="E87" i="12"/>
  <c r="D87" i="12"/>
  <c r="C87" i="12"/>
  <c r="I86" i="12"/>
  <c r="H86" i="12"/>
  <c r="G86" i="12"/>
  <c r="F86" i="12"/>
  <c r="E86" i="12"/>
  <c r="D86" i="12"/>
  <c r="C86" i="12"/>
  <c r="P37" i="12"/>
  <c r="P36" i="12"/>
  <c r="P35" i="12"/>
  <c r="P34" i="12"/>
  <c r="P33" i="12"/>
  <c r="P32" i="12"/>
  <c r="P31" i="12"/>
  <c r="P30" i="12"/>
  <c r="H11" i="12"/>
  <c r="F23" i="12" s="1"/>
  <c r="H10" i="12"/>
  <c r="G22" i="12" s="1"/>
  <c r="H9" i="12"/>
  <c r="H8" i="12"/>
  <c r="E20" i="12" s="1"/>
  <c r="H7" i="12"/>
  <c r="F19" i="12" s="1"/>
  <c r="H6" i="12"/>
  <c r="G18" i="12" s="1"/>
  <c r="H5" i="12"/>
  <c r="H4" i="12"/>
  <c r="E16" i="12" s="1"/>
  <c r="G23" i="12" l="1"/>
  <c r="E17" i="12"/>
  <c r="G19" i="12"/>
  <c r="F20" i="12"/>
  <c r="F16" i="12"/>
  <c r="E21" i="12"/>
  <c r="D18" i="12"/>
  <c r="D22" i="12"/>
  <c r="G16" i="12"/>
  <c r="F17" i="12"/>
  <c r="E18" i="12"/>
  <c r="D19" i="12"/>
  <c r="G20" i="12"/>
  <c r="F21" i="12"/>
  <c r="E22" i="12"/>
  <c r="D23" i="12"/>
  <c r="D16" i="12"/>
  <c r="G17" i="12"/>
  <c r="F18" i="12"/>
  <c r="E19" i="12"/>
  <c r="D20" i="12"/>
  <c r="G21" i="12"/>
  <c r="F22" i="12"/>
  <c r="E23" i="12"/>
  <c r="D17" i="12"/>
  <c r="D21" i="12"/>
</calcChain>
</file>

<file path=xl/sharedStrings.xml><?xml version="1.0" encoding="utf-8"?>
<sst xmlns="http://schemas.openxmlformats.org/spreadsheetml/2006/main" count="312" uniqueCount="53">
  <si>
    <t>Pozostałe</t>
  </si>
  <si>
    <t>Źródło: Opracowanie własne na podstawie danych Banku Danych Lokalnych, GUS.</t>
  </si>
  <si>
    <t>2000 i więcej cm3</t>
  </si>
  <si>
    <t>1400-1999 cm3</t>
  </si>
  <si>
    <t>do 1399 cm3</t>
  </si>
  <si>
    <t>Samochody osobowe z Gdańska w stosunku do samochodów osobowych z woj. Pomorskiego</t>
  </si>
  <si>
    <t>POJEMNOŚĆ</t>
  </si>
  <si>
    <t>OBSZAR</t>
  </si>
  <si>
    <t>Udział samochodów osobowych zarejestrowane na terenie Gdańska w stosunku do pojazdów zarejestrowanych na terenie woj. Pomorskiego wg. pojemności silnika (%) w 2015 r.</t>
  </si>
  <si>
    <t>Gdańsk</t>
  </si>
  <si>
    <t>ogółem</t>
  </si>
  <si>
    <t>woj. pomorskie</t>
  </si>
  <si>
    <t>Samochody osobowe zarejestrowane na terenie Gdańska oraz woj. pomorskiego wg wieku w 2015 r.</t>
  </si>
  <si>
    <t>Motocykle</t>
  </si>
  <si>
    <t>Autobusy</t>
  </si>
  <si>
    <t>Samochody ciężarowe</t>
  </si>
  <si>
    <t>Samochody osobowe</t>
  </si>
  <si>
    <t>Razem</t>
  </si>
  <si>
    <t>31 lat i starsze</t>
  </si>
  <si>
    <t>26-30 lat</t>
  </si>
  <si>
    <t>21-25 lat</t>
  </si>
  <si>
    <t>16-20 lat</t>
  </si>
  <si>
    <t>12-15 lat</t>
  </si>
  <si>
    <t>10-11 lat</t>
  </si>
  <si>
    <t>8-9 lat</t>
  </si>
  <si>
    <t>6-7 lat</t>
  </si>
  <si>
    <t>4-5 lat</t>
  </si>
  <si>
    <t>3 lata</t>
  </si>
  <si>
    <t>2 lata</t>
  </si>
  <si>
    <t>do 1 roku</t>
  </si>
  <si>
    <t>Pojazdy zarejestrowane na terenie Gdańska oraz woj. pomorskiego wg. wieku (sztuk) w 2015 r.</t>
  </si>
  <si>
    <t>Ciągniki siodłowe</t>
  </si>
  <si>
    <t>LPG
(gaz)</t>
  </si>
  <si>
    <t>PB
(benzyna)</t>
  </si>
  <si>
    <t>Udział pojazdów zarejestrowanych na terenie woj. pomorskiego według rodzaju stosowanego paliwa w 2015 r.</t>
  </si>
  <si>
    <t>Udział pojazdów zarejestrowanych na terenie Gdańska oraz woj. pomorskiego wg. rodzajów stosowanego paliwa (%) w 2015 r.</t>
  </si>
  <si>
    <t>Udział pojazdów zarejestrowanych na terenie Gdańska według rodzaju stosowanego paliwa w 2015 r.</t>
  </si>
  <si>
    <t>Pojazdy zarejestrowane na terenie Gdańska oraz woj. pomorskiego wg. rodzajów stosowanego paliwa (sztuk) w 2015 r.</t>
  </si>
  <si>
    <t>Pojazdy zarejestrowane na terenie Gdańska oraz woj. pomorskiego wg. rodzajów stosowanego paliwa (sztuk) w 2016 r.</t>
  </si>
  <si>
    <t>Pojazdy zarejestrowane na terenie Gdańska oraz woj. pomorskiego wg. wieku (sztuk) w 2016 r.</t>
  </si>
  <si>
    <t>Samochody osobowe zarejestrowane na terenie Gdańska oraz woj. pomorskiego wg wieku w 2016 r.</t>
  </si>
  <si>
    <t>Udział pojazdów zarejestrowanych na terenie Gdańska według rodzaju stosowanego paliwa w 2016 r.</t>
  </si>
  <si>
    <t>Udział pojazdów zarejestrowanych na terenie woj. pomorskiego według rodzaju stosowanego paliwa w 2016 r.</t>
  </si>
  <si>
    <t>Udział pojazdów zarejestrowanych na terenie Gdańska oraz woj. pomorskiego wg. rodzajów stosowanego paliwa (%) w 2016 r.</t>
  </si>
  <si>
    <t>Pojazdy zarejestrowane na terenie Gdańska oraz woj. pomorskiego wg. rodzajów stosowanego paliwa (sztuk) w 2017 r.</t>
  </si>
  <si>
    <t>Udział pojazdów zarejestrowanych na terenie Gdańska oraz woj. pomorskiego wg. rodzajów stosowanego paliwa (%) w 2017 r.</t>
  </si>
  <si>
    <t>Pojazdy zarejestrowane na terenie Gdańska oraz woj. pomorskiego wg. wieku (sztuk) w 2017 r.</t>
  </si>
  <si>
    <t>Samochody osobowe zarejestrowane na terenie Gdańska oraz woj. pomorskiego wg wieku w 2017 r.</t>
  </si>
  <si>
    <t>WYSZCZEGÓLNIENIE</t>
  </si>
  <si>
    <r>
      <t xml:space="preserve">ON
</t>
    </r>
    <r>
      <rPr>
        <b/>
        <sz val="9"/>
        <color theme="0"/>
        <rFont val="Calibri"/>
        <family val="2"/>
        <charset val="238"/>
        <scheme val="minor"/>
      </rPr>
      <t>(olej napędowy)</t>
    </r>
  </si>
  <si>
    <t>Samochody osobowe zarejestrowane na terenie Gdańska oraz woj. pomorskiego wg pojemności silnika (sztuk)</t>
  </si>
  <si>
    <t>Struktura samochodów osobowych zarejestrowanych na terenie Gdańska wg pojemności silnika (%)</t>
  </si>
  <si>
    <t>Udział samochodów osobowych zarejestrowane na terenie Gdańska w stosunku do pojazdów zarejestrowanych na terenie woj. Pomorskiego wg pojemności silnika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</si>
</sst>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9E7F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8" fillId="4" borderId="9">
      <alignment horizontal="left" vertical="center" wrapText="1"/>
    </xf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Kolumna" xfId="2"/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E7F"/>
      <color rgb="FF00C09B"/>
      <color rgb="FFD5FFF7"/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639592"/>
        <c:axId val="419120864"/>
      </c:barChart>
      <c:catAx>
        <c:axId val="41963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191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120864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196395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szczegółowo_2016'!$D$16,'Pojazdy - szczegółowo_2016'!$D$18,'Pojazdy - szczegółowo_2016'!$D$20,'Pojazdy - szczegółowo_2016'!$D$22)</c:f>
              <c:numCache>
                <c:formatCode>#\ ##0.0</c:formatCode>
                <c:ptCount val="4"/>
                <c:pt idx="0">
                  <c:v>59.720777360652519</c:v>
                </c:pt>
                <c:pt idx="1">
                  <c:v>24.815354207843544</c:v>
                </c:pt>
                <c:pt idx="2">
                  <c:v>3.5576923076923075</c:v>
                </c:pt>
                <c:pt idx="3">
                  <c:v>0.29145077720207252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szczegółowo_2016'!$E$16,'Pojazdy - szczegółowo_2016'!$E$18,'Pojazdy - szczegółowo_2016'!$E$20,'Pojazdy - szczegółowo_2016'!$E$22)</c:f>
              <c:numCache>
                <c:formatCode>#\ ##0.0</c:formatCode>
                <c:ptCount val="4"/>
                <c:pt idx="0">
                  <c:v>31.158125650187706</c:v>
                </c:pt>
                <c:pt idx="1">
                  <c:v>69.239571413710593</c:v>
                </c:pt>
                <c:pt idx="2">
                  <c:v>94.32692307692308</c:v>
                </c:pt>
                <c:pt idx="3">
                  <c:v>97.344559585492235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szczegółowo_2016'!$F$16,'Pojazdy - szczegółowo_2016'!$F$18,'Pojazdy - szczegółowo_2016'!$F$20,'Pojazdy - szczegółowo_2016'!$F$22)</c:f>
              <c:numCache>
                <c:formatCode>#\ ##0.0</c:formatCode>
                <c:ptCount val="4"/>
                <c:pt idx="0">
                  <c:v>7.8267523029837012</c:v>
                </c:pt>
                <c:pt idx="1">
                  <c:v>3.83075002600645</c:v>
                </c:pt>
                <c:pt idx="2">
                  <c:v>9.6153846153846159E-2</c:v>
                </c:pt>
                <c:pt idx="3">
                  <c:v>0.16191709844559585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szczegółowo_2016'!$G$16,'Pojazdy - szczegółowo_2016'!$G$18,'Pojazdy - szczegółowo_2016'!$G$20,'Pojazdy - szczegółowo_2016'!$G$22)</c:f>
              <c:numCache>
                <c:formatCode>#\ ##0.0</c:formatCode>
                <c:ptCount val="4"/>
                <c:pt idx="0">
                  <c:v>1.294344686176067</c:v>
                </c:pt>
                <c:pt idx="1">
                  <c:v>2.1143243524394046</c:v>
                </c:pt>
                <c:pt idx="2">
                  <c:v>2.0192307692307692</c:v>
                </c:pt>
                <c:pt idx="3">
                  <c:v>2.2020725388601035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44769248"/>
        <c:axId val="444771208"/>
      </c:barChart>
      <c:catAx>
        <c:axId val="4447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44771208"/>
        <c:crosses val="autoZero"/>
        <c:auto val="1"/>
        <c:lblAlgn val="ctr"/>
        <c:lblOffset val="100"/>
        <c:noMultiLvlLbl val="0"/>
      </c:catAx>
      <c:valAx>
        <c:axId val="4447712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44769248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szczegółowo_2016'!$D$17,'Pojazdy - szczegółowo_2016'!$D$19,'Pojazdy - szczegółowo_2016'!$D$21,'Pojazdy - szczegółowo_2016'!$D$23)</c:f>
              <c:numCache>
                <c:formatCode>#\ ##0.0</c:formatCode>
                <c:ptCount val="4"/>
                <c:pt idx="0">
                  <c:v>48.293885632038347</c:v>
                </c:pt>
                <c:pt idx="1">
                  <c:v>17.607815487827025</c:v>
                </c:pt>
                <c:pt idx="2">
                  <c:v>2.908067542213884</c:v>
                </c:pt>
                <c:pt idx="3">
                  <c:v>0.48224462954844366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szczegółowo_2016'!$E$17,'Pojazdy - szczegółowo_2016'!$E$19,'Pojazdy - szczegółowo_2016'!$E$21,'Pojazdy - szczegółowo_2016'!$E$23)</c:f>
              <c:numCache>
                <c:formatCode>#\ ##0.0</c:formatCode>
                <c:ptCount val="4"/>
                <c:pt idx="0">
                  <c:v>35.039087354291112</c:v>
                </c:pt>
                <c:pt idx="1">
                  <c:v>70.159386383787876</c:v>
                </c:pt>
                <c:pt idx="2">
                  <c:v>85.272045028142585</c:v>
                </c:pt>
                <c:pt idx="3">
                  <c:v>94.208680403331869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szczegółowo_2016'!$F$17,'Pojazdy - szczegółowo_2016'!$F$19,'Pojazdy - szczegółowo_2016'!$F$21,'Pojazdy - szczegółowo_2016'!$F$23)</c:f>
              <c:numCache>
                <c:formatCode>#\ ##0.0</c:formatCode>
                <c:ptCount val="4"/>
                <c:pt idx="0">
                  <c:v>10.509494628770517</c:v>
                </c:pt>
                <c:pt idx="1">
                  <c:v>3.7298764007734295</c:v>
                </c:pt>
                <c:pt idx="2">
                  <c:v>8.0407397480568216E-2</c:v>
                </c:pt>
                <c:pt idx="3">
                  <c:v>0.15782551512494519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szczegółowo_2016'!$G$17,'Pojazdy - szczegółowo_2016'!$G$19,'Pojazdy - szczegółowo_2016'!$G$21,'Pojazdy - szczegółowo_2016'!$G$23)</c:f>
              <c:numCache>
                <c:formatCode>#\ ##0.0</c:formatCode>
                <c:ptCount val="4"/>
                <c:pt idx="0">
                  <c:v>6.1575323849000192</c:v>
                </c:pt>
                <c:pt idx="1">
                  <c:v>8.5029217276116604</c:v>
                </c:pt>
                <c:pt idx="2">
                  <c:v>11.739480032162959</c:v>
                </c:pt>
                <c:pt idx="3">
                  <c:v>5.1512494519947394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2513696"/>
        <c:axId val="182514088"/>
      </c:barChart>
      <c:catAx>
        <c:axId val="1825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4088"/>
        <c:crosses val="autoZero"/>
        <c:auto val="1"/>
        <c:lblAlgn val="ctr"/>
        <c:lblOffset val="100"/>
        <c:noMultiLvlLbl val="0"/>
      </c:catAx>
      <c:valAx>
        <c:axId val="1825140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3696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cat>
            <c:strRef>
              <c:f>'Pojazdy - szczegółowo_2016'!$D$29:$O$29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szczegółowo_2016'!$D$31:$O$31</c:f>
              <c:numCache>
                <c:formatCode>#,##0</c:formatCode>
                <c:ptCount val="12"/>
                <c:pt idx="0">
                  <c:v>44327</c:v>
                </c:pt>
                <c:pt idx="1">
                  <c:v>22083</c:v>
                </c:pt>
                <c:pt idx="2">
                  <c:v>21511</c:v>
                </c:pt>
                <c:pt idx="3">
                  <c:v>49803</c:v>
                </c:pt>
                <c:pt idx="4">
                  <c:v>49647</c:v>
                </c:pt>
                <c:pt idx="5">
                  <c:v>82473</c:v>
                </c:pt>
                <c:pt idx="6">
                  <c:v>88324</c:v>
                </c:pt>
                <c:pt idx="7">
                  <c:v>197521</c:v>
                </c:pt>
                <c:pt idx="8">
                  <c:v>268897</c:v>
                </c:pt>
                <c:pt idx="9">
                  <c:v>179970</c:v>
                </c:pt>
                <c:pt idx="10">
                  <c:v>104549</c:v>
                </c:pt>
                <c:pt idx="11">
                  <c:v>185943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5656"/>
        <c:axId val="182514872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cat>
            <c:strRef>
              <c:f>'Pojazdy - szczegółowo_2016'!$D$29:$O$29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szczegółowo_2016'!$D$30:$O$30</c:f>
              <c:numCache>
                <c:formatCode>#,##0</c:formatCode>
                <c:ptCount val="12"/>
                <c:pt idx="0">
                  <c:v>18327</c:v>
                </c:pt>
                <c:pt idx="1">
                  <c:v>8439</c:v>
                </c:pt>
                <c:pt idx="2">
                  <c:v>7440</c:v>
                </c:pt>
                <c:pt idx="3">
                  <c:v>15592</c:v>
                </c:pt>
                <c:pt idx="4">
                  <c:v>13571</c:v>
                </c:pt>
                <c:pt idx="5">
                  <c:v>20250</c:v>
                </c:pt>
                <c:pt idx="6">
                  <c:v>18467</c:v>
                </c:pt>
                <c:pt idx="7">
                  <c:v>35423</c:v>
                </c:pt>
                <c:pt idx="8">
                  <c:v>40235</c:v>
                </c:pt>
                <c:pt idx="9">
                  <c:v>30395</c:v>
                </c:pt>
                <c:pt idx="10">
                  <c:v>22131</c:v>
                </c:pt>
                <c:pt idx="11">
                  <c:v>35038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1632"/>
        <c:axId val="182516440"/>
      </c:lineChart>
      <c:catAx>
        <c:axId val="1825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4872"/>
        <c:crosses val="autoZero"/>
        <c:auto val="1"/>
        <c:lblAlgn val="ctr"/>
        <c:lblOffset val="100"/>
        <c:noMultiLvlLbl val="0"/>
      </c:catAx>
      <c:valAx>
        <c:axId val="1825148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5656"/>
        <c:crosses val="autoZero"/>
        <c:crossBetween val="between"/>
      </c:valAx>
      <c:valAx>
        <c:axId val="182516440"/>
        <c:scaling>
          <c:orientation val="minMax"/>
          <c:max val="50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9781632"/>
        <c:crosses val="max"/>
        <c:crossBetween val="between"/>
      </c:valAx>
      <c:catAx>
        <c:axId val="43978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516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txPr>
        <a:bodyPr rot="0" vert="horz"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2010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szczegółowo_2016'!$C$92:$C$94</c:f>
              <c:numCache>
                <c:formatCode>#\ ##0.0</c:formatCode>
                <c:ptCount val="3"/>
                <c:pt idx="0">
                  <c:v>21.63077186979465</c:v>
                </c:pt>
                <c:pt idx="1">
                  <c:v>21.388732359606944</c:v>
                </c:pt>
                <c:pt idx="2">
                  <c:v>23.310439224696307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szczegółowo_2016'!$D$92:$D$94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szczegółowo_2016'!$E$92:$E$94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szczegółowo_2016'!$F$92:$F$94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szczegółowo_2016'!$G$92:$G$94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'Pojazdy - szczegółowo_2016'!$B$92:$B$94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szczegółowo_2016'!$H$92:$H$94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ser>
          <c:idx val="7"/>
          <c:order val="7"/>
          <c:tx>
            <c:strRef>
              <c:f>'Pojazdy - szczegółowo_2016'!$I$91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'Pojazdy - szczegółowo_2016'!$I$92:$I$94</c:f>
              <c:numCache>
                <c:formatCode>#\ ##0.0</c:formatCode>
                <c:ptCount val="3"/>
                <c:pt idx="0">
                  <c:v>21.233580904911129</c:v>
                </c:pt>
                <c:pt idx="1">
                  <c:v>19.863162733459852</c:v>
                </c:pt>
                <c:pt idx="2">
                  <c:v>21.088174554073248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9782024"/>
        <c:axId val="439776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2009</c:v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'Pojazdy - szczegółowo_2016'!$B$92:$B$94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'Pojazdy - szczegółowo_2016'!#REF!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3978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9776928"/>
        <c:crosses val="autoZero"/>
        <c:auto val="1"/>
        <c:lblAlgn val="ctr"/>
        <c:lblOffset val="100"/>
        <c:noMultiLvlLbl val="0"/>
      </c:catAx>
      <c:valAx>
        <c:axId val="43977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978202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szczegółowo_2016'!$C$86:$C$88</c:f>
              <c:numCache>
                <c:formatCode>#\ ##0.0</c:formatCode>
                <c:ptCount val="3"/>
                <c:pt idx="0">
                  <c:v>43.77852186505018</c:v>
                </c:pt>
                <c:pt idx="1">
                  <c:v>47.508348141482152</c:v>
                </c:pt>
                <c:pt idx="2">
                  <c:v>8.7131299934676658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szczegółowo_2016'!$D$86:$D$88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szczegółowo_2016'!$E$86:$E$88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szczegółowo_2016'!$F$86:$F$88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szczegółowo_2016'!$G$86:$G$88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szczegółowo_2016'!$B$86:$B$88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szczegółowo_2016'!$H$86:$H$88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ser>
          <c:idx val="7"/>
          <c:order val="7"/>
          <c:tx>
            <c:strRef>
              <c:f>'Pojazdy - szczegółowo_2016'!$I$85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'Pojazdy - szczegółowo_2016'!$I$86:$I$88</c:f>
              <c:numCache>
                <c:formatCode>#\ ##0.0</c:formatCode>
                <c:ptCount val="3"/>
                <c:pt idx="0">
                  <c:v>38.92230916519668</c:v>
                </c:pt>
                <c:pt idx="1">
                  <c:v>51.95584000482458</c:v>
                </c:pt>
                <c:pt idx="2">
                  <c:v>9.121850829978742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441497792"/>
        <c:axId val="441498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2009</c:v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'Pojazdy - szczegółowo_2016'!$B$86:$B$88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'Pojazdy - szczegółowo_2016'!#REF!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414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498968"/>
        <c:crosses val="autoZero"/>
        <c:auto val="1"/>
        <c:lblAlgn val="ctr"/>
        <c:lblOffset val="100"/>
        <c:noMultiLvlLbl val="0"/>
      </c:catAx>
      <c:valAx>
        <c:axId val="44149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49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677936"/>
        <c:axId val="445682248"/>
      </c:barChart>
      <c:catAx>
        <c:axId val="4456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4568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82248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45677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5670880"/>
        <c:axId val="445671272"/>
      </c:barChart>
      <c:catAx>
        <c:axId val="4456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671272"/>
        <c:crosses val="autoZero"/>
        <c:auto val="1"/>
        <c:lblAlgn val="ctr"/>
        <c:lblOffset val="100"/>
        <c:noMultiLvlLbl val="0"/>
      </c:catAx>
      <c:valAx>
        <c:axId val="445671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4567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szczegółowo_2017'!$D$16,'Pojazdy - szczegółowo_2017'!$D$18,'Pojazdy - szczegółowo_2017'!$D$20,'Pojazdy - szczegółowo_2017'!$D$22)</c:f>
              <c:numCache>
                <c:formatCode>#\ ##0.0</c:formatCode>
                <c:ptCount val="4"/>
                <c:pt idx="0">
                  <c:v>59.739741048152261</c:v>
                </c:pt>
                <c:pt idx="1">
                  <c:v>23.208919816542782</c:v>
                </c:pt>
                <c:pt idx="2">
                  <c:v>3.5922330097087376</c:v>
                </c:pt>
                <c:pt idx="3">
                  <c:v>0.26033192320208265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szczegółowo_2017'!$E$16,'Pojazdy - szczegółowo_2017'!$E$18,'Pojazdy - szczegółowo_2017'!$E$20,'Pojazdy - szczegółowo_2017'!$E$22)</c:f>
              <c:numCache>
                <c:formatCode>#\ ##0.0</c:formatCode>
                <c:ptCount val="4"/>
                <c:pt idx="0">
                  <c:v>31.418062726473938</c:v>
                </c:pt>
                <c:pt idx="1">
                  <c:v>59.747482734988665</c:v>
                </c:pt>
                <c:pt idx="2">
                  <c:v>75.533980582524279</c:v>
                </c:pt>
                <c:pt idx="3">
                  <c:v>77.123332248616975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szczegółowo_2017'!$F$16,'Pojazdy - szczegółowo_2017'!$F$18,'Pojazdy - szczegółowo_2017'!$F$20,'Pojazdy - szczegółowo_2017'!$F$22)</c:f>
              <c:numCache>
                <c:formatCode>#\ ##0.0</c:formatCode>
                <c:ptCount val="4"/>
                <c:pt idx="0">
                  <c:v>7.4653798952864374</c:v>
                </c:pt>
                <c:pt idx="1">
                  <c:v>3.7244978649375295</c:v>
                </c:pt>
                <c:pt idx="2">
                  <c:v>9.7087378640776698E-2</c:v>
                </c:pt>
                <c:pt idx="3">
                  <c:v>0.16270745200130166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szczegółowo_2017'!$G$16,'Pojazdy - szczegółowo_2017'!$G$18,'Pojazdy - szczegółowo_2017'!$G$20,'Pojazdy - szczegółowo_2017'!$G$22)</c:f>
              <c:numCache>
                <c:formatCode>#\ ##0.0</c:formatCode>
                <c:ptCount val="4"/>
                <c:pt idx="0">
                  <c:v>1.3768163300873582</c:v>
                </c:pt>
                <c:pt idx="1">
                  <c:v>13.319099583531024</c:v>
                </c:pt>
                <c:pt idx="2">
                  <c:v>20.776699029126213</c:v>
                </c:pt>
                <c:pt idx="3">
                  <c:v>22.45362837617963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45673232"/>
        <c:axId val="578865720"/>
      </c:barChart>
      <c:catAx>
        <c:axId val="445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578865720"/>
        <c:crosses val="autoZero"/>
        <c:auto val="1"/>
        <c:lblAlgn val="ctr"/>
        <c:lblOffset val="100"/>
        <c:noMultiLvlLbl val="0"/>
      </c:catAx>
      <c:valAx>
        <c:axId val="5788657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45673232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szczegółowo_2017'!$D$17,'Pojazdy - szczegółowo_2017'!$D$19,'Pojazdy - szczegółowo_2017'!$D$21,'Pojazdy - szczegółowo_2017'!$D$23)</c:f>
              <c:numCache>
                <c:formatCode>#\ ##0.0</c:formatCode>
                <c:ptCount val="4"/>
                <c:pt idx="0">
                  <c:v>48.480407402518075</c:v>
                </c:pt>
                <c:pt idx="1">
                  <c:v>16.867160431703699</c:v>
                </c:pt>
                <c:pt idx="2">
                  <c:v>2.9372136890326055</c:v>
                </c:pt>
                <c:pt idx="3">
                  <c:v>0.45091631158730811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szczegółowo_2017'!$E$17,'Pojazdy - szczegółowo_2017'!$E$19,'Pojazdy - szczegółowo_2017'!$E$21,'Pojazdy - szczegółowo_2017'!$E$23)</c:f>
              <c:numCache>
                <c:formatCode>#\ ##0.0</c:formatCode>
                <c:ptCount val="4"/>
                <c:pt idx="0">
                  <c:v>35.243853050484532</c:v>
                </c:pt>
                <c:pt idx="1">
                  <c:v>64.2602173195163</c:v>
                </c:pt>
                <c:pt idx="2">
                  <c:v>74.508218808946381</c:v>
                </c:pt>
                <c:pt idx="3">
                  <c:v>86.637984528192618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szczegółowo_2017'!$F$17,'Pojazdy - szczegółowo_2017'!$F$19,'Pojazdy - szczegółowo_2017'!$F$21,'Pojazdy - szczegółowo_2017'!$F$23)</c:f>
              <c:numCache>
                <c:formatCode>#\ ##0.0</c:formatCode>
                <c:ptCount val="4"/>
                <c:pt idx="0">
                  <c:v>9.9618358471554398</c:v>
                </c:pt>
                <c:pt idx="1">
                  <c:v>3.5161102637082697</c:v>
                </c:pt>
                <c:pt idx="2">
                  <c:v>8.084074373484236E-2</c:v>
                </c:pt>
                <c:pt idx="3">
                  <c:v>0.12824225375418857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szczegółowo_2017'!$G$17,'Pojazdy - szczegółowo_2017'!$G$19,'Pojazdy - szczegółowo_2017'!$G$21,'Pojazdy - szczegółowo_2017'!$G$23)</c:f>
              <c:numCache>
                <c:formatCode>#\ ##0.0</c:formatCode>
                <c:ptCount val="4"/>
                <c:pt idx="0">
                  <c:v>6.3139036998419575</c:v>
                </c:pt>
                <c:pt idx="1">
                  <c:v>15.356511985071734</c:v>
                </c:pt>
                <c:pt idx="2">
                  <c:v>22.473726758286176</c:v>
                </c:pt>
                <c:pt idx="3">
                  <c:v>12.782856906465891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8866504"/>
        <c:axId val="578853568"/>
      </c:barChart>
      <c:catAx>
        <c:axId val="57886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578853568"/>
        <c:crosses val="autoZero"/>
        <c:auto val="1"/>
        <c:lblAlgn val="ctr"/>
        <c:lblOffset val="100"/>
        <c:noMultiLvlLbl val="0"/>
      </c:catAx>
      <c:valAx>
        <c:axId val="5788535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578866504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cat>
            <c:strRef>
              <c:f>'Pojazdy - szczegółowo_2017'!$D$29:$O$29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szczegółowo_2017'!$D$31:$O$31</c:f>
              <c:numCache>
                <c:formatCode>#,##0</c:formatCode>
                <c:ptCount val="12"/>
                <c:pt idx="0">
                  <c:v>50216</c:v>
                </c:pt>
                <c:pt idx="1">
                  <c:v>24476</c:v>
                </c:pt>
                <c:pt idx="2">
                  <c:v>23467</c:v>
                </c:pt>
                <c:pt idx="3">
                  <c:v>48572</c:v>
                </c:pt>
                <c:pt idx="4">
                  <c:v>54318</c:v>
                </c:pt>
                <c:pt idx="5">
                  <c:v>70543</c:v>
                </c:pt>
                <c:pt idx="6">
                  <c:v>94412</c:v>
                </c:pt>
                <c:pt idx="7">
                  <c:v>205994</c:v>
                </c:pt>
                <c:pt idx="8">
                  <c:v>262480</c:v>
                </c:pt>
                <c:pt idx="9">
                  <c:v>183549</c:v>
                </c:pt>
                <c:pt idx="10">
                  <c:v>120151</c:v>
                </c:pt>
                <c:pt idx="11">
                  <c:v>202609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860624"/>
        <c:axId val="578857880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cat>
            <c:strRef>
              <c:f>'Pojazdy - szczegółowo_2017'!$D$29:$O$29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szczegółowo_2017'!$D$30:$O$30</c:f>
              <c:numCache>
                <c:formatCode>#,##0</c:formatCode>
                <c:ptCount val="12"/>
                <c:pt idx="0">
                  <c:v>22470</c:v>
                </c:pt>
                <c:pt idx="1">
                  <c:v>9372</c:v>
                </c:pt>
                <c:pt idx="2">
                  <c:v>8422</c:v>
                </c:pt>
                <c:pt idx="3">
                  <c:v>15327</c:v>
                </c:pt>
                <c:pt idx="4">
                  <c:v>15001</c:v>
                </c:pt>
                <c:pt idx="5">
                  <c:v>17128</c:v>
                </c:pt>
                <c:pt idx="6">
                  <c:v>20149</c:v>
                </c:pt>
                <c:pt idx="7">
                  <c:v>37069</c:v>
                </c:pt>
                <c:pt idx="8">
                  <c:v>37878</c:v>
                </c:pt>
                <c:pt idx="9">
                  <c:v>30117</c:v>
                </c:pt>
                <c:pt idx="10">
                  <c:v>24038</c:v>
                </c:pt>
                <c:pt idx="11">
                  <c:v>38447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85416"/>
        <c:axId val="578862192"/>
      </c:lineChart>
      <c:catAx>
        <c:axId val="57886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578857880"/>
        <c:crosses val="autoZero"/>
        <c:auto val="1"/>
        <c:lblAlgn val="ctr"/>
        <c:lblOffset val="100"/>
        <c:noMultiLvlLbl val="0"/>
      </c:catAx>
      <c:valAx>
        <c:axId val="5788578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578860624"/>
        <c:crosses val="autoZero"/>
        <c:crossBetween val="between"/>
      </c:valAx>
      <c:valAx>
        <c:axId val="578862192"/>
        <c:scaling>
          <c:orientation val="minMax"/>
          <c:max val="50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8985416"/>
        <c:crosses val="max"/>
        <c:crossBetween val="between"/>
      </c:valAx>
      <c:catAx>
        <c:axId val="438985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862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txPr>
        <a:bodyPr rot="0" vert="horz"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0646288"/>
        <c:axId val="419610272"/>
      </c:barChart>
      <c:catAx>
        <c:axId val="42064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610272"/>
        <c:crosses val="autoZero"/>
        <c:auto val="1"/>
        <c:lblAlgn val="ctr"/>
        <c:lblOffset val="100"/>
        <c:noMultiLvlLbl val="0"/>
      </c:catAx>
      <c:valAx>
        <c:axId val="419610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2064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v>2011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'Pojazdy - szczegółowo_2017'!$B$92:$B$94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szczegółowo_2017'!$C$92:$C$94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'Pojazdy - szczegółowo_2017'!$B$92:$B$94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szczegółowo_2017'!$D$92:$D$94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'Pojazdy - szczegółowo_2017'!$B$92:$B$94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szczegółowo_2017'!$E$92:$E$94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'Pojazdy - szczegółowo_2017'!$B$92:$B$94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szczegółowo_2017'!$F$92:$F$94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cat>
            <c:strRef>
              <c:f>'Pojazdy - szczegółowo_2017'!$B$92:$B$94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szczegółowo_2017'!$G$92:$G$94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ser>
          <c:idx val="7"/>
          <c:order val="7"/>
          <c:tx>
            <c:strRef>
              <c:f>'Pojazdy - szczegółowo_2017'!$H$91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'Pojazdy - szczegółowo_2017'!$H$92:$H$94</c:f>
              <c:numCache>
                <c:formatCode>#\ ##0.0</c:formatCode>
                <c:ptCount val="3"/>
                <c:pt idx="0">
                  <c:v>21.233580904911129</c:v>
                </c:pt>
                <c:pt idx="1">
                  <c:v>19.863162733459852</c:v>
                </c:pt>
                <c:pt idx="2">
                  <c:v>21.088174554073248</c:v>
                </c:pt>
              </c:numCache>
            </c:numRef>
          </c:val>
        </c:ser>
        <c:ser>
          <c:idx val="8"/>
          <c:order val="8"/>
          <c:tx>
            <c:strRef>
              <c:f>'Pojazdy - szczegółowo_2017'!$I$91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'Pojazdy - szczegółowo_2017'!$I$92:$I$94</c:f>
              <c:numCache>
                <c:formatCode>#\ ##0.0</c:formatCode>
                <c:ptCount val="3"/>
                <c:pt idx="0">
                  <c:v>21.398232631363811</c:v>
                </c:pt>
                <c:pt idx="1">
                  <c:v>19.913798686311821</c:v>
                </c:pt>
                <c:pt idx="2">
                  <c:v>20.807856829633554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8986592"/>
        <c:axId val="438989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2009</c:v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'Pojazdy - szczegółowo_2017'!$B$92:$B$94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'Pojazdy - szczegółowo_2017'!#REF!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v>2010</c:v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'Pojazdy - szczegółowo_2017'!$B$92:$B$94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'Pojazdy - szczegółowo_2017'!#REF!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389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8989728"/>
        <c:crosses val="autoZero"/>
        <c:auto val="1"/>
        <c:lblAlgn val="ctr"/>
        <c:lblOffset val="100"/>
        <c:noMultiLvlLbl val="0"/>
      </c:catAx>
      <c:valAx>
        <c:axId val="438989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3898659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'Pojazdy - szczegółowo_2017'!$B$86:$B$88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szczegółowo_2017'!$C$86:$C$88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szczegółowo_2017'!$B$86:$B$88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szczegółowo_2017'!$D$86:$D$88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szczegółowo_2017'!$B$86:$B$88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szczegółowo_2017'!$E$86:$E$88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szczegółowo_2017'!$B$86:$B$88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szczegółowo_2017'!$F$86:$F$88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szczegółowo_2017'!$B$86:$B$88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szczegółowo_2017'!$G$86:$G$88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ser>
          <c:idx val="7"/>
          <c:order val="7"/>
          <c:tx>
            <c:strRef>
              <c:f>'Pojazdy - szczegółowo_2017'!$H$85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'Pojazdy - szczegółowo_2017'!$H$86:$H$88</c:f>
              <c:numCache>
                <c:formatCode>#\ ##0.0</c:formatCode>
                <c:ptCount val="3"/>
                <c:pt idx="0">
                  <c:v>38.92230916519668</c:v>
                </c:pt>
                <c:pt idx="1">
                  <c:v>51.95584000482458</c:v>
                </c:pt>
                <c:pt idx="2">
                  <c:v>9.121850829978742</c:v>
                </c:pt>
              </c:numCache>
            </c:numRef>
          </c:val>
        </c:ser>
        <c:ser>
          <c:idx val="8"/>
          <c:order val="8"/>
          <c:tx>
            <c:strRef>
              <c:f>'Pojazdy - szczegółowo_2017'!$I$85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'Pojazdy - szczegółowo_2017'!$I$86:$I$88</c:f>
              <c:numCache>
                <c:formatCode>#\ ##0.0</c:formatCode>
                <c:ptCount val="3"/>
                <c:pt idx="0">
                  <c:v>38.394730918095405</c:v>
                </c:pt>
                <c:pt idx="1">
                  <c:v>52.474057614244529</c:v>
                </c:pt>
                <c:pt idx="2">
                  <c:v>9.1312114676600658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573232664"/>
        <c:axId val="57322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2009</c:v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'Pojazdy - szczegółowo_2017'!$B$86:$B$88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'Pojazdy - szczegółowo_2017'!#REF!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v>2010</c:v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'Pojazdy - szczegółowo_2017'!$B$86:$B$88</c15:sqref>
                        </c15:formulaRef>
                      </c:ext>
                    </c:extLst>
                    <c:strCache>
                      <c:ptCount val="3"/>
                      <c:pt idx="0">
                        <c:v>do 1399 cm3</c:v>
                      </c:pt>
                      <c:pt idx="1">
                        <c:v>1400-1999 cm3</c:v>
                      </c:pt>
                      <c:pt idx="2">
                        <c:v>2000 i więcej cm3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'Pojazdy - szczegółowo_2017'!#REF!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7323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3227568"/>
        <c:crosses val="autoZero"/>
        <c:auto val="1"/>
        <c:lblAlgn val="ctr"/>
        <c:lblOffset val="100"/>
        <c:noMultiLvlLbl val="0"/>
      </c:catAx>
      <c:valAx>
        <c:axId val="57322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323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szczegółowo_2015'!$D$16,'Pojazdy - szczegółowo_2015'!$D$18,'Pojazdy - szczegółowo_2015'!$D$20,'Pojazdy - szczegółowo_2015'!$D$22)</c:f>
              <c:numCache>
                <c:formatCode>#\ ##0.0</c:formatCode>
                <c:ptCount val="4"/>
                <c:pt idx="0">
                  <c:v>60.511568486064519</c:v>
                </c:pt>
                <c:pt idx="1">
                  <c:v>26.076517563547156</c:v>
                </c:pt>
                <c:pt idx="2">
                  <c:v>3.6966824644549763</c:v>
                </c:pt>
                <c:pt idx="3">
                  <c:v>0.34342803621604745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szczegółowo_2015'!$E$16,'Pojazdy - szczegółowo_2015'!$E$18,'Pojazdy - szczegółowo_2015'!$E$20,'Pojazdy - szczegółowo_2015'!$E$22)</c:f>
              <c:numCache>
                <c:formatCode>#\ ##0.0</c:formatCode>
                <c:ptCount val="4"/>
                <c:pt idx="0">
                  <c:v>30.316722575790827</c:v>
                </c:pt>
                <c:pt idx="1">
                  <c:v>67.808862675504983</c:v>
                </c:pt>
                <c:pt idx="2">
                  <c:v>94.123222748815166</c:v>
                </c:pt>
                <c:pt idx="3">
                  <c:v>97.28379644083671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szczegółowo_2015'!$F$16,'Pojazdy - szczegółowo_2015'!$F$18,'Pojazdy - szczegółowo_2015'!$F$20,'Pojazdy - szczegółowo_2015'!$F$22)</c:f>
              <c:numCache>
                <c:formatCode>#\ ##0.0</c:formatCode>
                <c:ptCount val="4"/>
                <c:pt idx="0">
                  <c:v>7.8373357996049791</c:v>
                </c:pt>
                <c:pt idx="1">
                  <c:v>3.9563651547575551</c:v>
                </c:pt>
                <c:pt idx="2">
                  <c:v>0.18957345971563982</c:v>
                </c:pt>
                <c:pt idx="3">
                  <c:v>0.280986575085857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szczegółowo_2015'!$G$16,'Pojazdy - szczegółowo_2015'!$G$18,'Pojazdy - szczegółowo_2015'!$G$20,'Pojazdy - szczegółowo_2015'!$G$22)</c:f>
              <c:numCache>
                <c:formatCode>#\ ##0.0</c:formatCode>
                <c:ptCount val="4"/>
                <c:pt idx="0">
                  <c:v>1.3343731385396744</c:v>
                </c:pt>
                <c:pt idx="1">
                  <c:v>2.1582546061903023</c:v>
                </c:pt>
                <c:pt idx="2">
                  <c:v>1.9905213270142181</c:v>
                </c:pt>
                <c:pt idx="3">
                  <c:v>2.0917889478613798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21029544"/>
        <c:axId val="417792336"/>
      </c:barChart>
      <c:catAx>
        <c:axId val="42102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92336"/>
        <c:crosses val="autoZero"/>
        <c:auto val="1"/>
        <c:lblAlgn val="ctr"/>
        <c:lblOffset val="100"/>
        <c:noMultiLvlLbl val="0"/>
      </c:catAx>
      <c:valAx>
        <c:axId val="4177923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21029544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PB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szczegółowo_2015'!$D$17,'Pojazdy - szczegółowo_2015'!$D$19,'Pojazdy - szczegółowo_2015'!$D$21,'Pojazdy - szczegółowo_2015'!$D$23)</c:f>
              <c:numCache>
                <c:formatCode>#\ ##0.0</c:formatCode>
                <c:ptCount val="4"/>
                <c:pt idx="0">
                  <c:v>48.78385899889409</c:v>
                </c:pt>
                <c:pt idx="1">
                  <c:v>18.4932780555039</c:v>
                </c:pt>
                <c:pt idx="2">
                  <c:v>3.0451866404715129</c:v>
                </c:pt>
                <c:pt idx="3">
                  <c:v>0.52825205169323652</c:v>
                </c:pt>
              </c:numCache>
            </c:numRef>
          </c:val>
        </c:ser>
        <c:ser>
          <c:idx val="1"/>
          <c:order val="1"/>
          <c:tx>
            <c:v>ON</c:v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szczegółowo_2015'!$E$17,'Pojazdy - szczegółowo_2015'!$E$19,'Pojazdy - szczegółowo_2015'!$E$21,'Pojazdy - szczegółowo_2015'!$E$23)</c:f>
              <c:numCache>
                <c:formatCode>#\ ##0.0</c:formatCode>
                <c:ptCount val="4"/>
                <c:pt idx="0">
                  <c:v>34.12020929144812</c:v>
                </c:pt>
                <c:pt idx="1">
                  <c:v>68.925910935602786</c:v>
                </c:pt>
                <c:pt idx="2">
                  <c:v>84.731967443165871</c:v>
                </c:pt>
                <c:pt idx="3">
                  <c:v>93.731723422318652</c:v>
                </c:pt>
              </c:numCache>
            </c:numRef>
          </c:val>
        </c:ser>
        <c:ser>
          <c:idx val="2"/>
          <c:order val="2"/>
          <c:tx>
            <c:v>LPG</c:v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szczegółowo_2015'!$F$17,'Pojazdy - szczegółowo_2015'!$F$19,'Pojazdy - szczegółowo_2015'!$F$21,'Pojazdy - szczegółowo_2015'!$F$23)</c:f>
              <c:numCache>
                <c:formatCode>#\ ##0.0</c:formatCode>
                <c:ptCount val="4"/>
                <c:pt idx="0">
                  <c:v>10.611596659156582</c:v>
                </c:pt>
                <c:pt idx="1">
                  <c:v>3.8521281599702464</c:v>
                </c:pt>
                <c:pt idx="2">
                  <c:v>7.0165590794274493E-2</c:v>
                </c:pt>
                <c:pt idx="3">
                  <c:v>0.18866144703329873</c:v>
                </c:pt>
              </c:numCache>
            </c:numRef>
          </c:val>
        </c:ser>
        <c:ser>
          <c:idx val="3"/>
          <c:order val="3"/>
          <c:tx>
            <c:v>Pozostałe</c:v>
          </c:tx>
          <c:spPr>
            <a:solidFill>
              <a:schemeClr val="tx2">
                <a:lumMod val="10000"/>
                <a:lumOff val="9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Lit>
              <c:ptCount val="4"/>
              <c:pt idx="0">
                <c:v>Samochody osobowe</c:v>
              </c:pt>
              <c:pt idx="1">
                <c:v>Samochody ciężarowe</c:v>
              </c:pt>
              <c:pt idx="2">
                <c:v>Autobusy</c:v>
              </c:pt>
              <c:pt idx="3">
                <c:v>Ciągniki siodłowe</c:v>
              </c:pt>
            </c:strLit>
          </c:cat>
          <c:val>
            <c:numRef>
              <c:f>('Pojazdy - szczegółowo_2015'!$G$17,'Pojazdy - szczegółowo_2015'!$G$19,'Pojazdy - szczegółowo_2015'!$G$21,'Pojazdy - szczegółowo_2015'!$G$23)</c:f>
              <c:numCache>
                <c:formatCode>#\ ##0.0</c:formatCode>
                <c:ptCount val="4"/>
                <c:pt idx="0">
                  <c:v>6.4843350505012154</c:v>
                </c:pt>
                <c:pt idx="1">
                  <c:v>8.7286828489230661</c:v>
                </c:pt>
                <c:pt idx="2">
                  <c:v>12.15268032556834</c:v>
                </c:pt>
                <c:pt idx="3">
                  <c:v>5.5513630789548154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17789592"/>
        <c:axId val="417790376"/>
      </c:barChart>
      <c:catAx>
        <c:axId val="41778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90376"/>
        <c:crosses val="autoZero"/>
        <c:auto val="1"/>
        <c:lblAlgn val="ctr"/>
        <c:lblOffset val="100"/>
        <c:noMultiLvlLbl val="0"/>
      </c:catAx>
      <c:valAx>
        <c:axId val="417790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89592"/>
        <c:crosses val="autoZero"/>
        <c:crossBetween val="between"/>
        <c:majorUnit val="25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9341622299437E-2"/>
          <c:y val="5.9848730448681636E-2"/>
          <c:w val="0.82314559120144293"/>
          <c:h val="0.84085325168560199"/>
        </c:manualLayout>
      </c:layout>
      <c:lineChart>
        <c:grouping val="standard"/>
        <c:varyColors val="0"/>
        <c:ser>
          <c:idx val="1"/>
          <c:order val="1"/>
          <c:tx>
            <c:v>Sampochody osobowe - woj. pomorskie</c:v>
          </c:tx>
          <c:cat>
            <c:strRef>
              <c:f>'Pojazdy - szczegółowo_2015'!$D$29:$O$29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szczegółowo_2015'!$D$31:$O$31</c:f>
              <c:numCache>
                <c:formatCode>#,##0</c:formatCode>
                <c:ptCount val="12"/>
                <c:pt idx="0">
                  <c:v>38180</c:v>
                </c:pt>
                <c:pt idx="1">
                  <c:v>19760</c:v>
                </c:pt>
                <c:pt idx="2">
                  <c:v>21048</c:v>
                </c:pt>
                <c:pt idx="3">
                  <c:v>44863</c:v>
                </c:pt>
                <c:pt idx="4">
                  <c:v>57625</c:v>
                </c:pt>
                <c:pt idx="5">
                  <c:v>78383</c:v>
                </c:pt>
                <c:pt idx="6">
                  <c:v>88385</c:v>
                </c:pt>
                <c:pt idx="7">
                  <c:v>190886</c:v>
                </c:pt>
                <c:pt idx="8">
                  <c:v>259358</c:v>
                </c:pt>
                <c:pt idx="9">
                  <c:v>173318</c:v>
                </c:pt>
                <c:pt idx="10">
                  <c:v>95485</c:v>
                </c:pt>
                <c:pt idx="11">
                  <c:v>170600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93904"/>
        <c:axId val="417793512"/>
      </c:lineChart>
      <c:lineChart>
        <c:grouping val="standard"/>
        <c:varyColors val="0"/>
        <c:ser>
          <c:idx val="0"/>
          <c:order val="0"/>
          <c:tx>
            <c:v>Samochody osobowe - Gdańsk</c:v>
          </c:tx>
          <c:cat>
            <c:strRef>
              <c:f>'Pojazdy - szczegółowo_2015'!$D$29:$O$29</c:f>
              <c:strCache>
                <c:ptCount val="12"/>
                <c:pt idx="0">
                  <c:v>do 1 roku</c:v>
                </c:pt>
                <c:pt idx="1">
                  <c:v>2 lata</c:v>
                </c:pt>
                <c:pt idx="2">
                  <c:v>3 lata</c:v>
                </c:pt>
                <c:pt idx="3">
                  <c:v>4-5 lat</c:v>
                </c:pt>
                <c:pt idx="4">
                  <c:v>6-7 lat</c:v>
                </c:pt>
                <c:pt idx="5">
                  <c:v>8-9 lat</c:v>
                </c:pt>
                <c:pt idx="6">
                  <c:v>10-11 lat</c:v>
                </c:pt>
                <c:pt idx="7">
                  <c:v>12-15 lat</c:v>
                </c:pt>
                <c:pt idx="8">
                  <c:v>16-20 lat</c:v>
                </c:pt>
                <c:pt idx="9">
                  <c:v>21-25 lat</c:v>
                </c:pt>
                <c:pt idx="10">
                  <c:v>26-30 lat</c:v>
                </c:pt>
                <c:pt idx="11">
                  <c:v>31 lat i starsze</c:v>
                </c:pt>
              </c:strCache>
            </c:strRef>
          </c:cat>
          <c:val>
            <c:numRef>
              <c:f>'Pojazdy - szczegółowo_2015'!$D$30:$O$30</c:f>
              <c:numCache>
                <c:formatCode>#,##0</c:formatCode>
                <c:ptCount val="12"/>
                <c:pt idx="0">
                  <c:v>14832</c:v>
                </c:pt>
                <c:pt idx="1">
                  <c:v>7142</c:v>
                </c:pt>
                <c:pt idx="2">
                  <c:v>7225</c:v>
                </c:pt>
                <c:pt idx="3">
                  <c:v>13828</c:v>
                </c:pt>
                <c:pt idx="4">
                  <c:v>15783</c:v>
                </c:pt>
                <c:pt idx="5">
                  <c:v>19023</c:v>
                </c:pt>
                <c:pt idx="6">
                  <c:v>18796</c:v>
                </c:pt>
                <c:pt idx="7">
                  <c:v>34109</c:v>
                </c:pt>
                <c:pt idx="8">
                  <c:v>40106</c:v>
                </c:pt>
                <c:pt idx="9">
                  <c:v>30545</c:v>
                </c:pt>
                <c:pt idx="10">
                  <c:v>21670</c:v>
                </c:pt>
                <c:pt idx="11">
                  <c:v>32117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5264"/>
        <c:axId val="182514480"/>
      </c:lineChart>
      <c:catAx>
        <c:axId val="4177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93512"/>
        <c:crosses val="autoZero"/>
        <c:auto val="1"/>
        <c:lblAlgn val="ctr"/>
        <c:lblOffset val="100"/>
        <c:noMultiLvlLbl val="0"/>
      </c:catAx>
      <c:valAx>
        <c:axId val="4177935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93904"/>
        <c:crosses val="autoZero"/>
        <c:crossBetween val="between"/>
      </c:valAx>
      <c:valAx>
        <c:axId val="182514480"/>
        <c:scaling>
          <c:orientation val="minMax"/>
          <c:max val="50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5264"/>
        <c:crosses val="max"/>
        <c:crossBetween val="between"/>
      </c:valAx>
      <c:catAx>
        <c:axId val="18251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51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215713668939029"/>
          <c:y val="8.9682098419929274E-2"/>
          <c:w val="0.32697392780818452"/>
          <c:h val="0.32437425424725608"/>
        </c:manualLayout>
      </c:layout>
      <c:overlay val="0"/>
      <c:txPr>
        <a:bodyPr rot="0" vert="horz"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szczegółowo_2015'!$C$92:$C$94</c:f>
              <c:numCache>
                <c:formatCode>#\ ##0.0</c:formatCode>
                <c:ptCount val="3"/>
                <c:pt idx="0">
                  <c:v>21.837896137870896</c:v>
                </c:pt>
                <c:pt idx="1">
                  <c:v>21.899715751601796</c:v>
                </c:pt>
                <c:pt idx="2">
                  <c:v>23.628648446467956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szczegółowo_2015'!$D$92:$D$94</c:f>
              <c:numCache>
                <c:formatCode>#\ ##0.0</c:formatCode>
                <c:ptCount val="3"/>
                <c:pt idx="0">
                  <c:v>21.63077186979465</c:v>
                </c:pt>
                <c:pt idx="1">
                  <c:v>21.388732359606944</c:v>
                </c:pt>
                <c:pt idx="2">
                  <c:v>23.310439224696307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szczegółowo_2015'!$E$92:$E$94</c:f>
              <c:numCache>
                <c:formatCode>#\ ##0.0</c:formatCode>
                <c:ptCount val="3"/>
                <c:pt idx="0">
                  <c:v>21.567362521071153</c:v>
                </c:pt>
                <c:pt idx="1">
                  <c:v>21.042307012391582</c:v>
                </c:pt>
                <c:pt idx="2">
                  <c:v>23.18569751939928</c:v>
                </c:pt>
              </c:numCache>
            </c:numRef>
          </c:val>
        </c:ser>
        <c:ser>
          <c:idx val="3"/>
          <c:order val="3"/>
          <c:tx>
            <c:v>2012</c:v>
          </c:tx>
          <c:invertIfNegative val="0"/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szczegółowo_2015'!$F$92:$F$94</c:f>
              <c:numCache>
                <c:formatCode>#\ ##0.0</c:formatCode>
                <c:ptCount val="3"/>
                <c:pt idx="0">
                  <c:v>21.411341063567608</c:v>
                </c:pt>
                <c:pt idx="1">
                  <c:v>20.660473677398944</c:v>
                </c:pt>
                <c:pt idx="2">
                  <c:v>22.791484716157207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szczegółowo_2015'!$G$92:$G$94</c:f>
              <c:numCache>
                <c:formatCode>#\ ##0.0</c:formatCode>
                <c:ptCount val="3"/>
                <c:pt idx="0">
                  <c:v>21.362998140761128</c:v>
                </c:pt>
                <c:pt idx="1">
                  <c:v>20.467235441559058</c:v>
                </c:pt>
                <c:pt idx="2">
                  <c:v>22.431052943438985</c:v>
                </c:pt>
              </c:numCache>
            </c:numRef>
          </c:val>
        </c:ser>
        <c:ser>
          <c:idx val="5"/>
          <c:order val="5"/>
          <c:tx>
            <c:v>2014</c:v>
          </c:tx>
          <c:invertIfNegative val="0"/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szczegółowo_2015'!$H$92:$H$94</c:f>
              <c:numCache>
                <c:formatCode>#\ ##0.0</c:formatCode>
                <c:ptCount val="3"/>
                <c:pt idx="0">
                  <c:v>21.544174762446929</c:v>
                </c:pt>
                <c:pt idx="1">
                  <c:v>20.371944859198731</c:v>
                </c:pt>
                <c:pt idx="2">
                  <c:v>22.176127091484634</c:v>
                </c:pt>
              </c:numCache>
            </c:numRef>
          </c:val>
        </c:ser>
        <c:ser>
          <c:idx val="6"/>
          <c:order val="6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szczegółowo_2015'!$B$92:$B$94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szczegółowo_2015'!$I$92:$I$94</c:f>
              <c:numCache>
                <c:formatCode>#\ ##0.0</c:formatCode>
                <c:ptCount val="3"/>
                <c:pt idx="0">
                  <c:v>21.267102166169494</c:v>
                </c:pt>
                <c:pt idx="1">
                  <c:v>19.992688213491931</c:v>
                </c:pt>
                <c:pt idx="2">
                  <c:v>21.493979042974932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516832"/>
        <c:axId val="417790768"/>
      </c:barChart>
      <c:catAx>
        <c:axId val="1825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417790768"/>
        <c:crosses val="autoZero"/>
        <c:auto val="1"/>
        <c:lblAlgn val="ctr"/>
        <c:lblOffset val="100"/>
        <c:noMultiLvlLbl val="0"/>
      </c:catAx>
      <c:valAx>
        <c:axId val="417790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l-PL"/>
          </a:p>
        </c:txPr>
        <c:crossAx val="18251683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szczegółowo_2015'!$C$86:$C$88</c:f>
              <c:numCache>
                <c:formatCode>#\ ##0.0</c:formatCode>
                <c:ptCount val="3"/>
                <c:pt idx="0">
                  <c:v>44.753314302644384</c:v>
                </c:pt>
                <c:pt idx="1">
                  <c:v>46.631144804104608</c:v>
                </c:pt>
                <c:pt idx="2">
                  <c:v>8.6155408932510031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szczegółowo_2015'!$D$86:$D$88</c:f>
              <c:numCache>
                <c:formatCode>#\ ##0.0</c:formatCode>
                <c:ptCount val="3"/>
                <c:pt idx="0">
                  <c:v>43.77852186505018</c:v>
                </c:pt>
                <c:pt idx="1">
                  <c:v>47.508348141482152</c:v>
                </c:pt>
                <c:pt idx="2">
                  <c:v>8.7131299934676658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szczegółowo_2015'!$E$86:$E$88</c:f>
              <c:numCache>
                <c:formatCode>#\ ##0.0</c:formatCode>
                <c:ptCount val="3"/>
                <c:pt idx="0">
                  <c:v>42.690963794830083</c:v>
                </c:pt>
                <c:pt idx="1">
                  <c:v>48.410584731642679</c:v>
                </c:pt>
                <c:pt idx="2">
                  <c:v>8.8984514735272384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szczegółowo_2015'!$F$86:$F$88</c:f>
              <c:numCache>
                <c:formatCode>#\ ##0.0</c:formatCode>
                <c:ptCount val="3"/>
                <c:pt idx="0">
                  <c:v>41.999197143882064</c:v>
                </c:pt>
                <c:pt idx="1">
                  <c:v>49.085256486906616</c:v>
                </c:pt>
                <c:pt idx="2">
                  <c:v>8.9155463692113219</c:v>
                </c:pt>
              </c:numCache>
            </c:numRef>
          </c:val>
        </c:ser>
        <c:ser>
          <c:idx val="4"/>
          <c:order val="4"/>
          <c:tx>
            <c:v>2013</c:v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szczegółowo_2015'!$G$86:$G$88</c:f>
              <c:numCache>
                <c:formatCode>#\ ##0.0</c:formatCode>
                <c:ptCount val="3"/>
                <c:pt idx="0">
                  <c:v>41.184480646336212</c:v>
                </c:pt>
                <c:pt idx="1">
                  <c:v>49.884523691268498</c:v>
                </c:pt>
                <c:pt idx="2">
                  <c:v>8.9309956623952846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szczegółowo_2015'!$H$86:$H$88</c:f>
              <c:numCache>
                <c:formatCode>#\ ##0.0</c:formatCode>
                <c:ptCount val="3"/>
                <c:pt idx="0">
                  <c:v>40.405915105070946</c:v>
                </c:pt>
                <c:pt idx="1">
                  <c:v>50.590512682352475</c:v>
                </c:pt>
                <c:pt idx="2">
                  <c:v>9.0035722125765822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'Pojazdy - szczegółowo_2015'!$B$86:$B$88</c:f>
              <c:strCache>
                <c:ptCount val="3"/>
                <c:pt idx="0">
                  <c:v>do 1399 cm3</c:v>
                </c:pt>
                <c:pt idx="1">
                  <c:v>1400-1999 cm3</c:v>
                </c:pt>
                <c:pt idx="2">
                  <c:v>2000 i więcej cm3</c:v>
                </c:pt>
              </c:strCache>
            </c:strRef>
          </c:cat>
          <c:val>
            <c:numRef>
              <c:f>'Pojazdy - szczegółowo_2015'!$I$86:$I$88</c:f>
              <c:numCache>
                <c:formatCode>#\ ##0.0</c:formatCode>
                <c:ptCount val="3"/>
                <c:pt idx="0">
                  <c:v>39.729049753895353</c:v>
                </c:pt>
                <c:pt idx="1">
                  <c:v>51.219550427939929</c:v>
                </c:pt>
                <c:pt idx="2">
                  <c:v>9.0513998181647182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9"/>
        <c:axId val="417791552"/>
        <c:axId val="417793120"/>
      </c:barChart>
      <c:catAx>
        <c:axId val="41779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7793120"/>
        <c:crosses val="autoZero"/>
        <c:auto val="1"/>
        <c:lblAlgn val="ctr"/>
        <c:lblOffset val="100"/>
        <c:noMultiLvlLbl val="0"/>
      </c:catAx>
      <c:valAx>
        <c:axId val="41779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779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3767374092862E-2"/>
          <c:y val="0.11650522257162325"/>
          <c:w val="0.91678897467279785"/>
          <c:h val="0.66990502978683064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>
              <a:solidFill>
                <a:prstClr val="black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7766246961065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77086735125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09410114058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5527655817216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36204649616847E-3"/>
                  <c:y val="-3.04848990650362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4.37415484354776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7477895908172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8778620414383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6286996383516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7507650253395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513843027686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36204649616847E-3"/>
                  <c:y val="-4.5821691643383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59760267258901E-16"/>
                  <c:y val="-4.51946732464894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230704"/>
        <c:axId val="573233448"/>
      </c:barChart>
      <c:catAx>
        <c:axId val="57323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7323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233448"/>
        <c:scaling>
          <c:orientation val="minMax"/>
          <c:max val="4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5732307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1094926932401488E-2"/>
                <c:y val="1.6181280912725381E-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2.6910656620021543E-2"/>
          <c:y val="0.85545023696682465"/>
          <c:w val="0.91603875134553281"/>
          <c:h val="0.1327014218009479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pojazdów zarejestrowanych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Samochody osobowe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Samochody ciężarowe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Motocykle</c:v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'Pojazdy - szczegółowo'!#REF!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'Pojazdy - szczegółowo'!#REF!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4770424"/>
        <c:axId val="444769640"/>
      </c:barChart>
      <c:catAx>
        <c:axId val="44477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4769640"/>
        <c:crosses val="autoZero"/>
        <c:auto val="1"/>
        <c:lblAlgn val="ctr"/>
        <c:lblOffset val="100"/>
        <c:noMultiLvlLbl val="0"/>
      </c:catAx>
      <c:valAx>
        <c:axId val="444769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4477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2</xdr:row>
      <xdr:rowOff>3922</xdr:rowOff>
    </xdr:from>
    <xdr:to>
      <xdr:col>18</xdr:col>
      <xdr:colOff>784412</xdr:colOff>
      <xdr:row>11</xdr:row>
      <xdr:rowOff>26422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13</xdr:row>
      <xdr:rowOff>285750</xdr:rowOff>
    </xdr:from>
    <xdr:to>
      <xdr:col>18</xdr:col>
      <xdr:colOff>784412</xdr:colOff>
      <xdr:row>24</xdr:row>
      <xdr:rowOff>95338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56030</xdr:colOff>
      <xdr:row>40</xdr:row>
      <xdr:rowOff>190500</xdr:rowOff>
    </xdr:from>
    <xdr:to>
      <xdr:col>9</xdr:col>
      <xdr:colOff>851647</xdr:colOff>
      <xdr:row>68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86</xdr:row>
      <xdr:rowOff>233455</xdr:rowOff>
    </xdr:from>
    <xdr:to>
      <xdr:col>18</xdr:col>
      <xdr:colOff>730250</xdr:colOff>
      <xdr:row>99</xdr:row>
      <xdr:rowOff>136904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874060</xdr:colOff>
      <xdr:row>71</xdr:row>
      <xdr:rowOff>179293</xdr:rowOff>
    </xdr:from>
    <xdr:to>
      <xdr:col>18</xdr:col>
      <xdr:colOff>714376</xdr:colOff>
      <xdr:row>84</xdr:row>
      <xdr:rowOff>91146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0</xdr:row>
      <xdr:rowOff>298679</xdr:rowOff>
    </xdr:to>
    <xdr:grpSp>
      <xdr:nvGrpSpPr>
        <xdr:cNvPr id="66" name="Grupa 65"/>
        <xdr:cNvGrpSpPr/>
      </xdr:nvGrpSpPr>
      <xdr:grpSpPr>
        <a:xfrm>
          <a:off x="0" y="0"/>
          <a:ext cx="16270941" cy="298679"/>
          <a:chOff x="0" y="0"/>
          <a:chExt cx="14804078" cy="298679"/>
        </a:xfrm>
      </xdr:grpSpPr>
      <xdr:grpSp>
        <xdr:nvGrpSpPr>
          <xdr:cNvPr id="67" name="Grupa 66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79" name="Grupa 78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90" name="Obraz 89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1" name="Obraz 90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2" name="Obraz 91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3" name="Obraz 92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80" name="Grupa 79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86" name="Obraz 85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7" name="Obraz 86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8" name="Obraz 87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9" name="Obraz 88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81" name="Grupa 80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82" name="Obraz 81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3" name="Obraz 82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4" name="Obraz 83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85" name="Obraz 84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68" name="Grupa 67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75" name="Obraz 74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76" name="Obraz 75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77" name="Obraz 76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78" name="Obraz 77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69" name="Grupa 68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71" name="Obraz 70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72" name="Obraz 71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73" name="Obraz 72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74" name="Obraz 73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70" name="Obraz 69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2</xdr:row>
      <xdr:rowOff>3922</xdr:rowOff>
    </xdr:from>
    <xdr:to>
      <xdr:col>18</xdr:col>
      <xdr:colOff>784412</xdr:colOff>
      <xdr:row>11</xdr:row>
      <xdr:rowOff>26422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13</xdr:row>
      <xdr:rowOff>285750</xdr:rowOff>
    </xdr:from>
    <xdr:to>
      <xdr:col>18</xdr:col>
      <xdr:colOff>784412</xdr:colOff>
      <xdr:row>24</xdr:row>
      <xdr:rowOff>95338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56030</xdr:colOff>
      <xdr:row>40</xdr:row>
      <xdr:rowOff>190500</xdr:rowOff>
    </xdr:from>
    <xdr:to>
      <xdr:col>9</xdr:col>
      <xdr:colOff>851647</xdr:colOff>
      <xdr:row>68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67235</xdr:colOff>
      <xdr:row>86</xdr:row>
      <xdr:rowOff>233455</xdr:rowOff>
    </xdr:from>
    <xdr:to>
      <xdr:col>18</xdr:col>
      <xdr:colOff>730249</xdr:colOff>
      <xdr:row>99</xdr:row>
      <xdr:rowOff>136904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78441</xdr:colOff>
      <xdr:row>71</xdr:row>
      <xdr:rowOff>179293</xdr:rowOff>
    </xdr:from>
    <xdr:to>
      <xdr:col>18</xdr:col>
      <xdr:colOff>714376</xdr:colOff>
      <xdr:row>84</xdr:row>
      <xdr:rowOff>91146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0</xdr:row>
      <xdr:rowOff>298679</xdr:rowOff>
    </xdr:to>
    <xdr:grpSp>
      <xdr:nvGrpSpPr>
        <xdr:cNvPr id="9" name="Grupa 8"/>
        <xdr:cNvGrpSpPr/>
      </xdr:nvGrpSpPr>
      <xdr:grpSpPr>
        <a:xfrm>
          <a:off x="0" y="0"/>
          <a:ext cx="16270941" cy="298679"/>
          <a:chOff x="0" y="0"/>
          <a:chExt cx="14804078" cy="298679"/>
        </a:xfrm>
      </xdr:grpSpPr>
      <xdr:grpSp>
        <xdr:nvGrpSpPr>
          <xdr:cNvPr id="10" name="Grupa 9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22" name="Grupa 21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33" name="Obraz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4" name="Obraz 33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5" name="Obraz 34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6" name="Obraz 35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3" name="Grupa 22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1" name="Obraz 30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2" name="Obraz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4" name="Grupa 23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11" name="Grupa 10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8" name="Obraz 17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9" name="Obraz 18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0" name="Obraz 19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1" name="Obraz 20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2" name="Grupa 11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6" name="Obraz 15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7" name="Obraz 16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13" name="Obraz 1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726282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3735</xdr:colOff>
      <xdr:row>2</xdr:row>
      <xdr:rowOff>3922</xdr:rowOff>
    </xdr:from>
    <xdr:to>
      <xdr:col>18</xdr:col>
      <xdr:colOff>784412</xdr:colOff>
      <xdr:row>11</xdr:row>
      <xdr:rowOff>26422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13</xdr:row>
      <xdr:rowOff>285750</xdr:rowOff>
    </xdr:from>
    <xdr:to>
      <xdr:col>18</xdr:col>
      <xdr:colOff>784412</xdr:colOff>
      <xdr:row>24</xdr:row>
      <xdr:rowOff>95338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56030</xdr:colOff>
      <xdr:row>40</xdr:row>
      <xdr:rowOff>190500</xdr:rowOff>
    </xdr:from>
    <xdr:to>
      <xdr:col>9</xdr:col>
      <xdr:colOff>851647</xdr:colOff>
      <xdr:row>68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67235</xdr:colOff>
      <xdr:row>86</xdr:row>
      <xdr:rowOff>233455</xdr:rowOff>
    </xdr:from>
    <xdr:to>
      <xdr:col>18</xdr:col>
      <xdr:colOff>730249</xdr:colOff>
      <xdr:row>99</xdr:row>
      <xdr:rowOff>136904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78441</xdr:colOff>
      <xdr:row>71</xdr:row>
      <xdr:rowOff>179293</xdr:rowOff>
    </xdr:from>
    <xdr:to>
      <xdr:col>18</xdr:col>
      <xdr:colOff>714376</xdr:colOff>
      <xdr:row>84</xdr:row>
      <xdr:rowOff>91146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0</xdr:row>
      <xdr:rowOff>298679</xdr:rowOff>
    </xdr:to>
    <xdr:grpSp>
      <xdr:nvGrpSpPr>
        <xdr:cNvPr id="9" name="Grupa 8"/>
        <xdr:cNvGrpSpPr/>
      </xdr:nvGrpSpPr>
      <xdr:grpSpPr>
        <a:xfrm>
          <a:off x="0" y="0"/>
          <a:ext cx="16270941" cy="298679"/>
          <a:chOff x="0" y="0"/>
          <a:chExt cx="14804078" cy="298679"/>
        </a:xfrm>
      </xdr:grpSpPr>
      <xdr:grpSp>
        <xdr:nvGrpSpPr>
          <xdr:cNvPr id="10" name="Grupa 9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22" name="Grupa 21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33" name="Obraz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4" name="Obraz 33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5" name="Obraz 34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6" name="Obraz 35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3" name="Grupa 22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1" name="Obraz 30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2" name="Obraz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24" name="Grupa 23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11" name="Grupa 10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8" name="Obraz 17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9" name="Obraz 18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0" name="Obraz 19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1" name="Obraz 20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2" name="Grupa 11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6" name="Obraz 15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7" name="Obraz 16"/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13" name="Obraz 1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dansk w liczbach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zoomScale="85" zoomScaleNormal="85" zoomScalePageLayoutView="80" workbookViewId="0"/>
  </sheetViews>
  <sheetFormatPr defaultRowHeight="12.75" x14ac:dyDescent="0.2"/>
  <cols>
    <col min="1" max="1" width="20.42578125" style="1" customWidth="1"/>
    <col min="2" max="2" width="13.7109375" style="1" customWidth="1"/>
    <col min="3" max="10" width="13.28515625" style="1" customWidth="1"/>
    <col min="11" max="13" width="11" style="1" customWidth="1"/>
    <col min="14" max="14" width="10.85546875" style="1" customWidth="1"/>
    <col min="15" max="19" width="12" style="1" customWidth="1"/>
    <col min="20" max="20" width="13.28515625" style="1" customWidth="1"/>
    <col min="21" max="21" width="9.140625" style="1"/>
    <col min="22" max="22" width="9.85546875" style="1" bestFit="1" customWidth="1"/>
    <col min="23" max="16384" width="9.140625" style="1"/>
  </cols>
  <sheetData>
    <row r="1" spans="1:19" ht="31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3.25" customHeight="1" x14ac:dyDescent="0.2">
      <c r="A2" s="26" t="s">
        <v>37</v>
      </c>
      <c r="B2" s="26"/>
      <c r="C2" s="26"/>
      <c r="D2" s="26"/>
      <c r="E2" s="26"/>
      <c r="F2" s="26"/>
      <c r="G2" s="26"/>
      <c r="H2" s="26"/>
      <c r="I2" s="14"/>
      <c r="J2" s="41" t="s">
        <v>36</v>
      </c>
      <c r="K2" s="41"/>
      <c r="L2" s="41"/>
      <c r="M2" s="41"/>
      <c r="N2" s="41"/>
      <c r="O2" s="41"/>
      <c r="P2" s="41"/>
      <c r="Q2" s="41"/>
      <c r="R2" s="41"/>
      <c r="S2" s="41"/>
    </row>
    <row r="3" spans="1:19" ht="41.25" customHeight="1" x14ac:dyDescent="0.2">
      <c r="A3" s="38" t="s">
        <v>48</v>
      </c>
      <c r="B3" s="38"/>
      <c r="C3" s="16" t="s">
        <v>7</v>
      </c>
      <c r="D3" s="17" t="s">
        <v>33</v>
      </c>
      <c r="E3" s="17" t="s">
        <v>49</v>
      </c>
      <c r="F3" s="17" t="s">
        <v>32</v>
      </c>
      <c r="G3" s="17" t="s">
        <v>0</v>
      </c>
      <c r="H3" s="17" t="s">
        <v>17</v>
      </c>
    </row>
    <row r="4" spans="1:19" ht="23.25" customHeight="1" x14ac:dyDescent="0.2">
      <c r="A4" s="30" t="s">
        <v>16</v>
      </c>
      <c r="B4" s="31"/>
      <c r="C4" s="11" t="s">
        <v>9</v>
      </c>
      <c r="D4" s="20">
        <v>154411</v>
      </c>
      <c r="E4" s="20">
        <v>77361</v>
      </c>
      <c r="F4" s="21">
        <v>19999</v>
      </c>
      <c r="G4" s="21">
        <v>3405</v>
      </c>
      <c r="H4" s="22">
        <f t="shared" ref="H4:H11" si="0">SUM(D4:G4)</f>
        <v>255176</v>
      </c>
    </row>
    <row r="5" spans="1:19" ht="23.25" customHeight="1" x14ac:dyDescent="0.2">
      <c r="A5" s="32"/>
      <c r="B5" s="33"/>
      <c r="C5" s="10" t="s">
        <v>11</v>
      </c>
      <c r="D5" s="23">
        <v>603891</v>
      </c>
      <c r="E5" s="23">
        <v>422371</v>
      </c>
      <c r="F5" s="23">
        <v>131360</v>
      </c>
      <c r="G5" s="23">
        <v>80269</v>
      </c>
      <c r="H5" s="22">
        <f t="shared" si="0"/>
        <v>1237891</v>
      </c>
    </row>
    <row r="6" spans="1:19" ht="23.25" customHeight="1" x14ac:dyDescent="0.2">
      <c r="A6" s="30" t="s">
        <v>15</v>
      </c>
      <c r="B6" s="31"/>
      <c r="C6" s="11" t="s">
        <v>9</v>
      </c>
      <c r="D6" s="24">
        <v>9992</v>
      </c>
      <c r="E6" s="24">
        <v>25983</v>
      </c>
      <c r="F6" s="24">
        <v>1516</v>
      </c>
      <c r="G6" s="24">
        <v>827</v>
      </c>
      <c r="H6" s="22">
        <f t="shared" si="0"/>
        <v>38318</v>
      </c>
    </row>
    <row r="7" spans="1:19" ht="23.25" customHeight="1" x14ac:dyDescent="0.2">
      <c r="A7" s="32"/>
      <c r="B7" s="33"/>
      <c r="C7" s="10" t="s">
        <v>11</v>
      </c>
      <c r="D7" s="21">
        <v>33812</v>
      </c>
      <c r="E7" s="21">
        <v>126020</v>
      </c>
      <c r="F7" s="21">
        <v>7043</v>
      </c>
      <c r="G7" s="21">
        <v>15959</v>
      </c>
      <c r="H7" s="22">
        <f t="shared" si="0"/>
        <v>182834</v>
      </c>
    </row>
    <row r="8" spans="1:19" ht="23.25" customHeight="1" x14ac:dyDescent="0.2">
      <c r="A8" s="30" t="s">
        <v>14</v>
      </c>
      <c r="B8" s="31"/>
      <c r="C8" s="11" t="s">
        <v>9</v>
      </c>
      <c r="D8" s="21">
        <v>39</v>
      </c>
      <c r="E8" s="21">
        <v>993</v>
      </c>
      <c r="F8" s="21">
        <v>2</v>
      </c>
      <c r="G8" s="21">
        <v>21</v>
      </c>
      <c r="H8" s="22">
        <f t="shared" si="0"/>
        <v>1055</v>
      </c>
    </row>
    <row r="9" spans="1:19" ht="23.25" customHeight="1" x14ac:dyDescent="0.2">
      <c r="A9" s="32"/>
      <c r="B9" s="33"/>
      <c r="C9" s="10" t="s">
        <v>11</v>
      </c>
      <c r="D9" s="21">
        <v>217</v>
      </c>
      <c r="E9" s="21">
        <v>6038</v>
      </c>
      <c r="F9" s="21">
        <v>5</v>
      </c>
      <c r="G9" s="21">
        <v>866</v>
      </c>
      <c r="H9" s="22">
        <f t="shared" si="0"/>
        <v>7126</v>
      </c>
    </row>
    <row r="10" spans="1:19" ht="23.25" customHeight="1" x14ac:dyDescent="0.2">
      <c r="A10" s="30" t="s">
        <v>31</v>
      </c>
      <c r="B10" s="31"/>
      <c r="C10" s="11" t="s">
        <v>9</v>
      </c>
      <c r="D10" s="21">
        <v>11</v>
      </c>
      <c r="E10" s="21">
        <v>3116</v>
      </c>
      <c r="F10" s="21">
        <v>9</v>
      </c>
      <c r="G10" s="21">
        <v>67</v>
      </c>
      <c r="H10" s="22">
        <f t="shared" si="0"/>
        <v>3203</v>
      </c>
    </row>
    <row r="11" spans="1:19" ht="23.25" customHeight="1" x14ac:dyDescent="0.2">
      <c r="A11" s="32"/>
      <c r="B11" s="33"/>
      <c r="C11" s="10" t="s">
        <v>11</v>
      </c>
      <c r="D11" s="24">
        <v>112</v>
      </c>
      <c r="E11" s="24">
        <v>19873</v>
      </c>
      <c r="F11" s="24">
        <v>40</v>
      </c>
      <c r="G11" s="24">
        <v>1177</v>
      </c>
      <c r="H11" s="22">
        <f t="shared" si="0"/>
        <v>21202</v>
      </c>
    </row>
    <row r="12" spans="1:19" x14ac:dyDescent="0.2">
      <c r="A12" s="37" t="s">
        <v>1</v>
      </c>
      <c r="B12" s="37"/>
      <c r="C12" s="37"/>
      <c r="D12" s="37"/>
      <c r="E12" s="37"/>
      <c r="F12" s="37"/>
      <c r="G12" s="37"/>
      <c r="H12" s="13"/>
      <c r="I12" s="13"/>
    </row>
    <row r="13" spans="1:19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9" ht="23.25" customHeight="1" x14ac:dyDescent="0.2">
      <c r="A14" s="26" t="s">
        <v>35</v>
      </c>
      <c r="B14" s="26"/>
      <c r="C14" s="26"/>
      <c r="D14" s="26"/>
      <c r="E14" s="26"/>
      <c r="F14" s="26"/>
      <c r="G14" s="26"/>
      <c r="H14" s="14"/>
      <c r="I14" s="12"/>
      <c r="J14" s="41" t="s">
        <v>34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42" customHeight="1" x14ac:dyDescent="0.2">
      <c r="A15" s="38" t="s">
        <v>48</v>
      </c>
      <c r="B15" s="38"/>
      <c r="C15" s="16" t="s">
        <v>7</v>
      </c>
      <c r="D15" s="17" t="s">
        <v>33</v>
      </c>
      <c r="E15" s="17" t="s">
        <v>49</v>
      </c>
      <c r="F15" s="17" t="s">
        <v>32</v>
      </c>
      <c r="G15" s="17" t="s">
        <v>0</v>
      </c>
      <c r="H15" s="15"/>
      <c r="I15" s="12"/>
      <c r="J15" s="12"/>
    </row>
    <row r="16" spans="1:19" ht="23.25" customHeight="1" x14ac:dyDescent="0.2">
      <c r="A16" s="30" t="s">
        <v>16</v>
      </c>
      <c r="B16" s="31"/>
      <c r="C16" s="11" t="s">
        <v>9</v>
      </c>
      <c r="D16" s="25">
        <f t="shared" ref="D16:G23" si="1">(D4/$H4)*100</f>
        <v>60.511568486064519</v>
      </c>
      <c r="E16" s="25">
        <f t="shared" si="1"/>
        <v>30.316722575790827</v>
      </c>
      <c r="F16" s="25">
        <f t="shared" si="1"/>
        <v>7.8373357996049791</v>
      </c>
      <c r="G16" s="25">
        <f t="shared" si="1"/>
        <v>1.3343731385396744</v>
      </c>
      <c r="H16" s="12"/>
      <c r="I16" s="12"/>
      <c r="J16" s="12"/>
    </row>
    <row r="17" spans="1:16" ht="23.25" customHeight="1" x14ac:dyDescent="0.2">
      <c r="A17" s="32"/>
      <c r="B17" s="33"/>
      <c r="C17" s="10" t="s">
        <v>11</v>
      </c>
      <c r="D17" s="25">
        <f t="shared" si="1"/>
        <v>48.78385899889409</v>
      </c>
      <c r="E17" s="25">
        <f t="shared" si="1"/>
        <v>34.12020929144812</v>
      </c>
      <c r="F17" s="25">
        <f t="shared" si="1"/>
        <v>10.611596659156582</v>
      </c>
      <c r="G17" s="25">
        <f t="shared" si="1"/>
        <v>6.4843350505012154</v>
      </c>
      <c r="H17" s="12"/>
      <c r="I17" s="12"/>
      <c r="J17" s="12"/>
    </row>
    <row r="18" spans="1:16" ht="23.25" customHeight="1" x14ac:dyDescent="0.2">
      <c r="A18" s="30" t="s">
        <v>15</v>
      </c>
      <c r="B18" s="31"/>
      <c r="C18" s="11" t="s">
        <v>9</v>
      </c>
      <c r="D18" s="25">
        <f t="shared" si="1"/>
        <v>26.076517563547156</v>
      </c>
      <c r="E18" s="25">
        <f t="shared" si="1"/>
        <v>67.808862675504983</v>
      </c>
      <c r="F18" s="25">
        <f t="shared" si="1"/>
        <v>3.9563651547575551</v>
      </c>
      <c r="G18" s="25">
        <f t="shared" si="1"/>
        <v>2.1582546061903023</v>
      </c>
      <c r="H18" s="12"/>
      <c r="I18" s="12"/>
      <c r="J18" s="12"/>
    </row>
    <row r="19" spans="1:16" ht="23.25" customHeight="1" x14ac:dyDescent="0.2">
      <c r="A19" s="32"/>
      <c r="B19" s="33"/>
      <c r="C19" s="10" t="s">
        <v>11</v>
      </c>
      <c r="D19" s="25">
        <f t="shared" si="1"/>
        <v>18.4932780555039</v>
      </c>
      <c r="E19" s="25">
        <f t="shared" si="1"/>
        <v>68.925910935602786</v>
      </c>
      <c r="F19" s="25">
        <f t="shared" si="1"/>
        <v>3.8521281599702464</v>
      </c>
      <c r="G19" s="25">
        <f t="shared" si="1"/>
        <v>8.7286828489230661</v>
      </c>
      <c r="H19" s="12"/>
      <c r="I19" s="12"/>
      <c r="J19" s="12"/>
    </row>
    <row r="20" spans="1:16" ht="23.25" customHeight="1" x14ac:dyDescent="0.2">
      <c r="A20" s="30" t="s">
        <v>14</v>
      </c>
      <c r="B20" s="31"/>
      <c r="C20" s="11" t="s">
        <v>9</v>
      </c>
      <c r="D20" s="25">
        <f t="shared" si="1"/>
        <v>3.6966824644549763</v>
      </c>
      <c r="E20" s="25">
        <f t="shared" si="1"/>
        <v>94.123222748815166</v>
      </c>
      <c r="F20" s="25">
        <f t="shared" si="1"/>
        <v>0.18957345971563982</v>
      </c>
      <c r="G20" s="25">
        <f t="shared" si="1"/>
        <v>1.9905213270142181</v>
      </c>
      <c r="H20" s="12"/>
      <c r="I20" s="12"/>
      <c r="J20" s="12"/>
    </row>
    <row r="21" spans="1:16" ht="23.25" customHeight="1" x14ac:dyDescent="0.2">
      <c r="A21" s="32"/>
      <c r="B21" s="33"/>
      <c r="C21" s="10" t="s">
        <v>11</v>
      </c>
      <c r="D21" s="25">
        <f t="shared" si="1"/>
        <v>3.0451866404715129</v>
      </c>
      <c r="E21" s="25">
        <f t="shared" si="1"/>
        <v>84.731967443165871</v>
      </c>
      <c r="F21" s="25">
        <f t="shared" si="1"/>
        <v>7.0165590794274493E-2</v>
      </c>
      <c r="G21" s="25">
        <f t="shared" si="1"/>
        <v>12.15268032556834</v>
      </c>
      <c r="H21" s="12"/>
      <c r="I21" s="12"/>
      <c r="J21" s="12"/>
    </row>
    <row r="22" spans="1:16" ht="23.25" customHeight="1" x14ac:dyDescent="0.2">
      <c r="A22" s="30" t="s">
        <v>31</v>
      </c>
      <c r="B22" s="31"/>
      <c r="C22" s="11" t="s">
        <v>9</v>
      </c>
      <c r="D22" s="25">
        <f t="shared" si="1"/>
        <v>0.34342803621604745</v>
      </c>
      <c r="E22" s="25">
        <f t="shared" si="1"/>
        <v>97.28379644083671</v>
      </c>
      <c r="F22" s="25">
        <f t="shared" si="1"/>
        <v>0.280986575085857</v>
      </c>
      <c r="G22" s="25">
        <f t="shared" si="1"/>
        <v>2.0917889478613798</v>
      </c>
      <c r="H22" s="12"/>
      <c r="I22" s="12"/>
      <c r="J22" s="12"/>
    </row>
    <row r="23" spans="1:16" ht="23.25" customHeight="1" x14ac:dyDescent="0.2">
      <c r="A23" s="32"/>
      <c r="B23" s="33"/>
      <c r="C23" s="10" t="s">
        <v>11</v>
      </c>
      <c r="D23" s="25">
        <f t="shared" si="1"/>
        <v>0.52825205169323652</v>
      </c>
      <c r="E23" s="25">
        <f t="shared" si="1"/>
        <v>93.731723422318652</v>
      </c>
      <c r="F23" s="25">
        <f t="shared" si="1"/>
        <v>0.18866144703329873</v>
      </c>
      <c r="G23" s="25">
        <f t="shared" si="1"/>
        <v>5.5513630789548154</v>
      </c>
      <c r="H23" s="12"/>
      <c r="I23" s="12"/>
      <c r="J23" s="12"/>
    </row>
    <row r="24" spans="1:16" x14ac:dyDescent="0.2">
      <c r="A24" s="37" t="s">
        <v>1</v>
      </c>
      <c r="B24" s="37"/>
      <c r="C24" s="37"/>
      <c r="D24" s="37"/>
      <c r="E24" s="37"/>
      <c r="F24" s="37"/>
      <c r="G24" s="37"/>
      <c r="H24" s="12"/>
      <c r="I24" s="12"/>
      <c r="J24" s="12"/>
    </row>
    <row r="28" spans="1:16" ht="15" x14ac:dyDescent="0.2">
      <c r="A28" s="26" t="s">
        <v>30</v>
      </c>
      <c r="B28" s="26"/>
      <c r="C28" s="26"/>
      <c r="D28" s="26"/>
      <c r="E28" s="26"/>
      <c r="F28" s="26"/>
      <c r="G28" s="26"/>
      <c r="H28" s="26"/>
    </row>
    <row r="29" spans="1:16" ht="30" x14ac:dyDescent="0.2">
      <c r="A29" s="38" t="s">
        <v>48</v>
      </c>
      <c r="B29" s="38"/>
      <c r="C29" s="16" t="s">
        <v>7</v>
      </c>
      <c r="D29" s="17" t="s">
        <v>29</v>
      </c>
      <c r="E29" s="17" t="s">
        <v>28</v>
      </c>
      <c r="F29" s="17" t="s">
        <v>27</v>
      </c>
      <c r="G29" s="17" t="s">
        <v>26</v>
      </c>
      <c r="H29" s="17" t="s">
        <v>25</v>
      </c>
      <c r="I29" s="17" t="s">
        <v>24</v>
      </c>
      <c r="J29" s="17" t="s">
        <v>23</v>
      </c>
      <c r="K29" s="17" t="s">
        <v>22</v>
      </c>
      <c r="L29" s="17" t="s">
        <v>21</v>
      </c>
      <c r="M29" s="17" t="s">
        <v>20</v>
      </c>
      <c r="N29" s="17" t="s">
        <v>19</v>
      </c>
      <c r="O29" s="17" t="s">
        <v>18</v>
      </c>
      <c r="P29" s="17" t="s">
        <v>17</v>
      </c>
    </row>
    <row r="30" spans="1:16" ht="23.25" customHeight="1" x14ac:dyDescent="0.2">
      <c r="A30" s="30" t="s">
        <v>16</v>
      </c>
      <c r="B30" s="31"/>
      <c r="C30" s="11" t="s">
        <v>9</v>
      </c>
      <c r="D30" s="23">
        <v>14832</v>
      </c>
      <c r="E30" s="23">
        <v>7142</v>
      </c>
      <c r="F30" s="23">
        <v>7225</v>
      </c>
      <c r="G30" s="23">
        <v>13828</v>
      </c>
      <c r="H30" s="23">
        <v>15783</v>
      </c>
      <c r="I30" s="23">
        <v>19023</v>
      </c>
      <c r="J30" s="23">
        <v>18796</v>
      </c>
      <c r="K30" s="23">
        <v>34109</v>
      </c>
      <c r="L30" s="23">
        <v>40106</v>
      </c>
      <c r="M30" s="23">
        <v>30545</v>
      </c>
      <c r="N30" s="23">
        <v>21670</v>
      </c>
      <c r="O30" s="23">
        <v>32117</v>
      </c>
      <c r="P30" s="23">
        <f t="shared" ref="P30:P37" si="2">SUM(D30:O30)</f>
        <v>255176</v>
      </c>
    </row>
    <row r="31" spans="1:16" ht="23.25" customHeight="1" x14ac:dyDescent="0.2">
      <c r="A31" s="32"/>
      <c r="B31" s="33"/>
      <c r="C31" s="10" t="s">
        <v>11</v>
      </c>
      <c r="D31" s="23">
        <v>38180</v>
      </c>
      <c r="E31" s="23">
        <v>19760</v>
      </c>
      <c r="F31" s="23">
        <v>21048</v>
      </c>
      <c r="G31" s="23">
        <v>44863</v>
      </c>
      <c r="H31" s="23">
        <v>57625</v>
      </c>
      <c r="I31" s="23">
        <v>78383</v>
      </c>
      <c r="J31" s="23">
        <v>88385</v>
      </c>
      <c r="K31" s="23">
        <v>190886</v>
      </c>
      <c r="L31" s="23">
        <v>259358</v>
      </c>
      <c r="M31" s="23">
        <v>173318</v>
      </c>
      <c r="N31" s="23">
        <v>95485</v>
      </c>
      <c r="O31" s="23">
        <v>170600</v>
      </c>
      <c r="P31" s="23">
        <f t="shared" si="2"/>
        <v>1237891</v>
      </c>
    </row>
    <row r="32" spans="1:16" ht="23.25" customHeight="1" x14ac:dyDescent="0.2">
      <c r="A32" s="30" t="s">
        <v>15</v>
      </c>
      <c r="B32" s="31"/>
      <c r="C32" s="11" t="s">
        <v>9</v>
      </c>
      <c r="D32" s="23">
        <v>2326</v>
      </c>
      <c r="E32" s="23">
        <v>950</v>
      </c>
      <c r="F32" s="23">
        <v>789</v>
      </c>
      <c r="G32" s="23">
        <v>2947</v>
      </c>
      <c r="H32" s="23">
        <v>2797</v>
      </c>
      <c r="I32" s="23">
        <v>2268</v>
      </c>
      <c r="J32" s="23">
        <v>2381</v>
      </c>
      <c r="K32" s="23">
        <v>5300</v>
      </c>
      <c r="L32" s="23">
        <v>6725</v>
      </c>
      <c r="M32" s="23">
        <v>3564</v>
      </c>
      <c r="N32" s="23">
        <v>3296</v>
      </c>
      <c r="O32" s="23">
        <v>4975</v>
      </c>
      <c r="P32" s="23">
        <f t="shared" si="2"/>
        <v>38318</v>
      </c>
    </row>
    <row r="33" spans="1:18" ht="23.25" customHeight="1" x14ac:dyDescent="0.2">
      <c r="A33" s="39"/>
      <c r="B33" s="40"/>
      <c r="C33" s="10" t="s">
        <v>11</v>
      </c>
      <c r="D33" s="23">
        <v>6507</v>
      </c>
      <c r="E33" s="23">
        <v>2815</v>
      </c>
      <c r="F33" s="23">
        <v>2744</v>
      </c>
      <c r="G33" s="23">
        <v>10942</v>
      </c>
      <c r="H33" s="23">
        <v>11402</v>
      </c>
      <c r="I33" s="23">
        <v>10926</v>
      </c>
      <c r="J33" s="23">
        <v>11883</v>
      </c>
      <c r="K33" s="23">
        <v>27340</v>
      </c>
      <c r="L33" s="23">
        <v>32982</v>
      </c>
      <c r="M33" s="23">
        <v>17897</v>
      </c>
      <c r="N33" s="23">
        <v>14380</v>
      </c>
      <c r="O33" s="23">
        <v>33016</v>
      </c>
      <c r="P33" s="23">
        <f t="shared" si="2"/>
        <v>182834</v>
      </c>
    </row>
    <row r="34" spans="1:18" ht="23.25" customHeight="1" x14ac:dyDescent="0.2">
      <c r="A34" s="30" t="s">
        <v>14</v>
      </c>
      <c r="B34" s="31"/>
      <c r="C34" s="11" t="s">
        <v>9</v>
      </c>
      <c r="D34" s="23">
        <v>8</v>
      </c>
      <c r="E34" s="23">
        <v>10</v>
      </c>
      <c r="F34" s="23">
        <v>3</v>
      </c>
      <c r="G34" s="23">
        <v>30</v>
      </c>
      <c r="H34" s="23">
        <v>67</v>
      </c>
      <c r="I34" s="23">
        <v>56</v>
      </c>
      <c r="J34" s="23">
        <v>33</v>
      </c>
      <c r="K34" s="23">
        <v>137</v>
      </c>
      <c r="L34" s="23">
        <v>219</v>
      </c>
      <c r="M34" s="23">
        <v>172</v>
      </c>
      <c r="N34" s="23">
        <v>174</v>
      </c>
      <c r="O34" s="23">
        <v>146</v>
      </c>
      <c r="P34" s="23">
        <f t="shared" si="2"/>
        <v>1055</v>
      </c>
    </row>
    <row r="35" spans="1:18" ht="23.25" customHeight="1" x14ac:dyDescent="0.2">
      <c r="A35" s="32"/>
      <c r="B35" s="33"/>
      <c r="C35" s="10" t="s">
        <v>11</v>
      </c>
      <c r="D35" s="23">
        <v>493</v>
      </c>
      <c r="E35" s="23">
        <v>87</v>
      </c>
      <c r="F35" s="23">
        <v>56</v>
      </c>
      <c r="G35" s="23">
        <v>152</v>
      </c>
      <c r="H35" s="23">
        <v>273</v>
      </c>
      <c r="I35" s="23">
        <v>293</v>
      </c>
      <c r="J35" s="23">
        <v>334</v>
      </c>
      <c r="K35" s="23">
        <v>800</v>
      </c>
      <c r="L35" s="23">
        <v>1156</v>
      </c>
      <c r="M35" s="23">
        <v>876</v>
      </c>
      <c r="N35" s="23">
        <v>1109</v>
      </c>
      <c r="O35" s="23">
        <v>1497</v>
      </c>
      <c r="P35" s="23">
        <f t="shared" si="2"/>
        <v>7126</v>
      </c>
    </row>
    <row r="36" spans="1:18" ht="23.25" customHeight="1" x14ac:dyDescent="0.2">
      <c r="A36" s="30" t="s">
        <v>13</v>
      </c>
      <c r="B36" s="31"/>
      <c r="C36" s="11" t="s">
        <v>9</v>
      </c>
      <c r="D36" s="23">
        <v>422</v>
      </c>
      <c r="E36" s="23">
        <v>130</v>
      </c>
      <c r="F36" s="23">
        <v>133</v>
      </c>
      <c r="G36" s="23">
        <v>371</v>
      </c>
      <c r="H36" s="23">
        <v>572</v>
      </c>
      <c r="I36" s="23">
        <v>712</v>
      </c>
      <c r="J36" s="23">
        <v>629</v>
      </c>
      <c r="K36" s="23">
        <v>1046</v>
      </c>
      <c r="L36" s="23">
        <v>1022</v>
      </c>
      <c r="M36" s="23">
        <v>719</v>
      </c>
      <c r="N36" s="23">
        <v>754</v>
      </c>
      <c r="O36" s="23">
        <v>845</v>
      </c>
      <c r="P36" s="23">
        <f t="shared" si="2"/>
        <v>7355</v>
      </c>
    </row>
    <row r="37" spans="1:18" ht="23.25" customHeight="1" x14ac:dyDescent="0.2">
      <c r="A37" s="32"/>
      <c r="B37" s="33"/>
      <c r="C37" s="10" t="s">
        <v>11</v>
      </c>
      <c r="D37" s="23">
        <v>1972</v>
      </c>
      <c r="E37" s="23">
        <v>518</v>
      </c>
      <c r="F37" s="23">
        <v>632</v>
      </c>
      <c r="G37" s="23">
        <v>1607</v>
      </c>
      <c r="H37" s="23">
        <v>2800</v>
      </c>
      <c r="I37" s="23">
        <v>3315</v>
      </c>
      <c r="J37" s="23">
        <v>3009</v>
      </c>
      <c r="K37" s="23">
        <v>5618</v>
      </c>
      <c r="L37" s="23">
        <v>6428</v>
      </c>
      <c r="M37" s="23">
        <v>4851</v>
      </c>
      <c r="N37" s="23">
        <v>8042</v>
      </c>
      <c r="O37" s="23">
        <v>27767</v>
      </c>
      <c r="P37" s="23">
        <f t="shared" si="2"/>
        <v>66559</v>
      </c>
    </row>
    <row r="38" spans="1:18" x14ac:dyDescent="0.2">
      <c r="A38" s="37" t="s">
        <v>1</v>
      </c>
      <c r="B38" s="37"/>
      <c r="C38" s="37"/>
      <c r="D38" s="37"/>
      <c r="E38" s="37"/>
      <c r="F38" s="37"/>
      <c r="G38" s="37"/>
    </row>
    <row r="41" spans="1:18" ht="15.75" x14ac:dyDescent="0.2">
      <c r="A41" s="14" t="s">
        <v>12</v>
      </c>
      <c r="B41" s="27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P41" s="27"/>
      <c r="Q41" s="27"/>
      <c r="R41" s="27"/>
    </row>
    <row r="69" spans="1:11" x14ac:dyDescent="0.2">
      <c r="A69" s="37" t="s">
        <v>1</v>
      </c>
      <c r="B69" s="37"/>
      <c r="C69" s="37"/>
      <c r="D69" s="37"/>
      <c r="E69" s="37"/>
      <c r="F69" s="37"/>
      <c r="G69" s="37"/>
    </row>
    <row r="72" spans="1:11" ht="15" x14ac:dyDescent="0.2">
      <c r="A72" s="26" t="s">
        <v>50</v>
      </c>
      <c r="B72" s="26"/>
      <c r="C72" s="26"/>
      <c r="D72" s="26"/>
      <c r="E72" s="26"/>
      <c r="F72" s="26"/>
      <c r="G72" s="26"/>
      <c r="H72" s="26"/>
      <c r="I72" s="26"/>
      <c r="K72" s="9" t="s">
        <v>51</v>
      </c>
    </row>
    <row r="73" spans="1:11" ht="24" customHeight="1" x14ac:dyDescent="0.2">
      <c r="A73" s="17" t="s">
        <v>48</v>
      </c>
      <c r="B73" s="17" t="s">
        <v>6</v>
      </c>
      <c r="C73" s="17">
        <v>2009</v>
      </c>
      <c r="D73" s="17">
        <v>2010</v>
      </c>
      <c r="E73" s="17">
        <v>2011</v>
      </c>
      <c r="F73" s="17">
        <v>2012</v>
      </c>
      <c r="G73" s="17">
        <v>2013</v>
      </c>
      <c r="H73" s="17">
        <v>2014</v>
      </c>
      <c r="I73" s="17">
        <v>2015</v>
      </c>
    </row>
    <row r="74" spans="1:11" s="2" customFormat="1" ht="22.5" customHeight="1" x14ac:dyDescent="0.2">
      <c r="A74" s="34" t="s">
        <v>9</v>
      </c>
      <c r="B74" s="4" t="s">
        <v>4</v>
      </c>
      <c r="C74" s="23">
        <v>95163</v>
      </c>
      <c r="D74" s="23">
        <v>95836</v>
      </c>
      <c r="E74" s="23">
        <v>97621</v>
      </c>
      <c r="F74" s="23">
        <v>98347</v>
      </c>
      <c r="G74" s="23">
        <v>99505</v>
      </c>
      <c r="H74" s="23">
        <v>101235</v>
      </c>
      <c r="I74" s="23">
        <v>101379</v>
      </c>
    </row>
    <row r="75" spans="1:11" s="2" customFormat="1" ht="22.5" customHeight="1" x14ac:dyDescent="0.2">
      <c r="A75" s="34"/>
      <c r="B75" s="4" t="s">
        <v>3</v>
      </c>
      <c r="C75" s="23">
        <v>99156</v>
      </c>
      <c r="D75" s="23">
        <v>104001</v>
      </c>
      <c r="E75" s="23">
        <v>110700</v>
      </c>
      <c r="F75" s="23">
        <v>114940</v>
      </c>
      <c r="G75" s="23">
        <v>120525</v>
      </c>
      <c r="H75" s="23">
        <v>126752</v>
      </c>
      <c r="I75" s="23">
        <v>130700</v>
      </c>
    </row>
    <row r="76" spans="1:11" s="2" customFormat="1" ht="22.5" customHeight="1" x14ac:dyDescent="0.2">
      <c r="A76" s="34"/>
      <c r="B76" s="4" t="s">
        <v>2</v>
      </c>
      <c r="C76" s="23">
        <v>18320</v>
      </c>
      <c r="D76" s="23">
        <v>19074</v>
      </c>
      <c r="E76" s="23">
        <v>20348</v>
      </c>
      <c r="F76" s="23">
        <v>20877</v>
      </c>
      <c r="G76" s="23">
        <v>21578</v>
      </c>
      <c r="H76" s="23">
        <v>22558</v>
      </c>
      <c r="I76" s="23">
        <v>23097</v>
      </c>
    </row>
    <row r="77" spans="1:11" s="2" customFormat="1" ht="22.5" customHeight="1" x14ac:dyDescent="0.2">
      <c r="A77" s="34"/>
      <c r="B77" s="8" t="s">
        <v>10</v>
      </c>
      <c r="C77" s="28">
        <v>212639</v>
      </c>
      <c r="D77" s="28">
        <v>218911</v>
      </c>
      <c r="E77" s="28">
        <v>228669</v>
      </c>
      <c r="F77" s="28">
        <v>234164</v>
      </c>
      <c r="G77" s="28">
        <v>241608</v>
      </c>
      <c r="H77" s="28">
        <v>250545</v>
      </c>
      <c r="I77" s="28">
        <v>255176</v>
      </c>
    </row>
    <row r="78" spans="1:11" s="2" customFormat="1" ht="22.5" customHeight="1" x14ac:dyDescent="0.2">
      <c r="A78" s="34" t="s">
        <v>11</v>
      </c>
      <c r="B78" s="4" t="s">
        <v>4</v>
      </c>
      <c r="C78" s="23">
        <v>435770</v>
      </c>
      <c r="D78" s="23">
        <v>443054</v>
      </c>
      <c r="E78" s="23">
        <v>452633</v>
      </c>
      <c r="F78" s="23">
        <v>459322</v>
      </c>
      <c r="G78" s="23">
        <v>465782</v>
      </c>
      <c r="H78" s="23">
        <v>469895</v>
      </c>
      <c r="I78" s="23">
        <v>476694</v>
      </c>
    </row>
    <row r="79" spans="1:11" s="2" customFormat="1" ht="22.5" customHeight="1" x14ac:dyDescent="0.2">
      <c r="A79" s="34"/>
      <c r="B79" s="4" t="s">
        <v>3</v>
      </c>
      <c r="C79" s="23">
        <v>452773</v>
      </c>
      <c r="D79" s="23">
        <v>486242</v>
      </c>
      <c r="E79" s="23">
        <v>526083</v>
      </c>
      <c r="F79" s="23">
        <v>556328</v>
      </c>
      <c r="G79" s="23">
        <v>588868</v>
      </c>
      <c r="H79" s="23">
        <v>622189</v>
      </c>
      <c r="I79" s="23">
        <v>653739</v>
      </c>
    </row>
    <row r="80" spans="1:11" s="2" customFormat="1" ht="22.5" customHeight="1" x14ac:dyDescent="0.2">
      <c r="A80" s="34"/>
      <c r="B80" s="4" t="s">
        <v>2</v>
      </c>
      <c r="C80" s="23">
        <v>77533</v>
      </c>
      <c r="D80" s="23">
        <v>81826</v>
      </c>
      <c r="E80" s="23">
        <v>87761</v>
      </c>
      <c r="F80" s="23">
        <v>91600</v>
      </c>
      <c r="G80" s="23">
        <v>96197</v>
      </c>
      <c r="H80" s="23">
        <v>101722</v>
      </c>
      <c r="I80" s="23">
        <v>107458</v>
      </c>
    </row>
    <row r="81" spans="1:19" s="2" customFormat="1" ht="22.5" customHeight="1" x14ac:dyDescent="0.2">
      <c r="A81" s="34"/>
      <c r="B81" s="8" t="s">
        <v>10</v>
      </c>
      <c r="C81" s="28">
        <v>966076</v>
      </c>
      <c r="D81" s="28">
        <v>1011122</v>
      </c>
      <c r="E81" s="28">
        <v>1066477</v>
      </c>
      <c r="F81" s="28">
        <v>1107250</v>
      </c>
      <c r="G81" s="28">
        <v>1150847</v>
      </c>
      <c r="H81" s="28">
        <v>1193806</v>
      </c>
      <c r="I81" s="28">
        <v>1237891</v>
      </c>
    </row>
    <row r="84" spans="1:19" ht="15" x14ac:dyDescent="0.2">
      <c r="A84" s="26" t="s">
        <v>51</v>
      </c>
      <c r="B84" s="26"/>
      <c r="C84" s="26"/>
      <c r="D84" s="26"/>
      <c r="E84" s="26"/>
      <c r="F84" s="26"/>
      <c r="G84" s="26"/>
      <c r="H84" s="26"/>
      <c r="I84" s="26"/>
    </row>
    <row r="85" spans="1:19" ht="24" customHeight="1" x14ac:dyDescent="0.2">
      <c r="A85" s="17" t="s">
        <v>48</v>
      </c>
      <c r="B85" s="17" t="s">
        <v>6</v>
      </c>
      <c r="C85" s="17">
        <v>2009</v>
      </c>
      <c r="D85" s="17">
        <v>2010</v>
      </c>
      <c r="E85" s="17">
        <v>2011</v>
      </c>
      <c r="F85" s="17">
        <v>2012</v>
      </c>
      <c r="G85" s="17">
        <v>2013</v>
      </c>
      <c r="H85" s="17">
        <v>2014</v>
      </c>
      <c r="I85" s="17">
        <v>2015</v>
      </c>
    </row>
    <row r="86" spans="1:19" ht="23.25" customHeight="1" x14ac:dyDescent="0.2">
      <c r="A86" s="34" t="s">
        <v>9</v>
      </c>
      <c r="B86" s="4" t="s">
        <v>4</v>
      </c>
      <c r="C86" s="29">
        <f t="shared" ref="C86:I88" si="3">(C74/C$77)*100</f>
        <v>44.753314302644384</v>
      </c>
      <c r="D86" s="29">
        <f t="shared" si="3"/>
        <v>43.77852186505018</v>
      </c>
      <c r="E86" s="29">
        <f t="shared" si="3"/>
        <v>42.690963794830083</v>
      </c>
      <c r="F86" s="29">
        <f t="shared" si="3"/>
        <v>41.999197143882064</v>
      </c>
      <c r="G86" s="29">
        <f t="shared" si="3"/>
        <v>41.184480646336212</v>
      </c>
      <c r="H86" s="29">
        <f t="shared" si="3"/>
        <v>40.405915105070946</v>
      </c>
      <c r="I86" s="29">
        <f t="shared" si="3"/>
        <v>39.729049753895353</v>
      </c>
      <c r="K86" s="35" t="s">
        <v>52</v>
      </c>
      <c r="L86" s="35"/>
      <c r="M86" s="35"/>
      <c r="N86" s="35"/>
      <c r="O86" s="35"/>
      <c r="P86" s="35"/>
      <c r="Q86" s="35"/>
      <c r="R86" s="35"/>
      <c r="S86" s="35"/>
    </row>
    <row r="87" spans="1:19" ht="23.25" customHeight="1" x14ac:dyDescent="0.2">
      <c r="A87" s="34"/>
      <c r="B87" s="4" t="s">
        <v>3</v>
      </c>
      <c r="C87" s="29">
        <f t="shared" si="3"/>
        <v>46.631144804104608</v>
      </c>
      <c r="D87" s="29">
        <f t="shared" si="3"/>
        <v>47.508348141482152</v>
      </c>
      <c r="E87" s="29">
        <f t="shared" si="3"/>
        <v>48.410584731642679</v>
      </c>
      <c r="F87" s="29">
        <f t="shared" si="3"/>
        <v>49.085256486906616</v>
      </c>
      <c r="G87" s="29">
        <f t="shared" si="3"/>
        <v>49.884523691268498</v>
      </c>
      <c r="H87" s="29">
        <f t="shared" si="3"/>
        <v>50.590512682352475</v>
      </c>
      <c r="I87" s="29">
        <f t="shared" si="3"/>
        <v>51.219550427939929</v>
      </c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23.25" customHeight="1" x14ac:dyDescent="0.2">
      <c r="A88" s="34"/>
      <c r="B88" s="4" t="s">
        <v>2</v>
      </c>
      <c r="C88" s="29">
        <f t="shared" si="3"/>
        <v>8.6155408932510031</v>
      </c>
      <c r="D88" s="29">
        <f t="shared" si="3"/>
        <v>8.7131299934676658</v>
      </c>
      <c r="E88" s="29">
        <f t="shared" si="3"/>
        <v>8.8984514735272384</v>
      </c>
      <c r="F88" s="29">
        <f t="shared" si="3"/>
        <v>8.9155463692113219</v>
      </c>
      <c r="G88" s="29">
        <f t="shared" si="3"/>
        <v>8.9309956623952846</v>
      </c>
      <c r="H88" s="29">
        <f t="shared" si="3"/>
        <v>9.0035722125765822</v>
      </c>
      <c r="I88" s="29">
        <f t="shared" si="3"/>
        <v>9.0513998181647182</v>
      </c>
    </row>
    <row r="89" spans="1:19" ht="23.25" customHeight="1" x14ac:dyDescent="0.2">
      <c r="A89" s="7"/>
      <c r="B89" s="6"/>
      <c r="C89" s="5"/>
      <c r="D89" s="5"/>
      <c r="E89" s="5"/>
      <c r="F89" s="5"/>
      <c r="G89" s="5"/>
      <c r="H89" s="5"/>
      <c r="I89" s="5"/>
    </row>
    <row r="90" spans="1:19" ht="39.75" customHeight="1" x14ac:dyDescent="0.2">
      <c r="A90" s="36" t="s">
        <v>8</v>
      </c>
      <c r="B90" s="36"/>
      <c r="C90" s="36"/>
      <c r="D90" s="36"/>
      <c r="E90" s="36"/>
      <c r="F90" s="36"/>
      <c r="G90" s="36"/>
      <c r="H90" s="36"/>
      <c r="I90" s="36"/>
    </row>
    <row r="91" spans="1:19" ht="23.25" customHeight="1" x14ac:dyDescent="0.2">
      <c r="A91" s="17" t="s">
        <v>48</v>
      </c>
      <c r="B91" s="17" t="s">
        <v>6</v>
      </c>
      <c r="C91" s="17">
        <v>2009</v>
      </c>
      <c r="D91" s="17">
        <v>2010</v>
      </c>
      <c r="E91" s="17">
        <v>2011</v>
      </c>
      <c r="F91" s="17">
        <v>2012</v>
      </c>
      <c r="G91" s="17">
        <v>2013</v>
      </c>
      <c r="H91" s="17">
        <v>2014</v>
      </c>
      <c r="I91" s="17">
        <v>2015</v>
      </c>
    </row>
    <row r="92" spans="1:19" ht="23.25" customHeight="1" x14ac:dyDescent="0.2">
      <c r="A92" s="34" t="s">
        <v>5</v>
      </c>
      <c r="B92" s="4" t="s">
        <v>4</v>
      </c>
      <c r="C92" s="29">
        <f t="shared" ref="C92:I94" si="4">(C74/C78)*100</f>
        <v>21.837896137870896</v>
      </c>
      <c r="D92" s="29">
        <f t="shared" si="4"/>
        <v>21.63077186979465</v>
      </c>
      <c r="E92" s="29">
        <f t="shared" si="4"/>
        <v>21.567362521071153</v>
      </c>
      <c r="F92" s="29">
        <f t="shared" si="4"/>
        <v>21.411341063567608</v>
      </c>
      <c r="G92" s="29">
        <f t="shared" si="4"/>
        <v>21.362998140761128</v>
      </c>
      <c r="H92" s="29">
        <f t="shared" si="4"/>
        <v>21.544174762446929</v>
      </c>
      <c r="I92" s="29">
        <f t="shared" si="4"/>
        <v>21.267102166169494</v>
      </c>
    </row>
    <row r="93" spans="1:19" ht="23.25" customHeight="1" x14ac:dyDescent="0.2">
      <c r="A93" s="34"/>
      <c r="B93" s="4" t="s">
        <v>3</v>
      </c>
      <c r="C93" s="29">
        <f t="shared" si="4"/>
        <v>21.899715751601796</v>
      </c>
      <c r="D93" s="29">
        <f t="shared" si="4"/>
        <v>21.388732359606944</v>
      </c>
      <c r="E93" s="29">
        <f t="shared" si="4"/>
        <v>21.042307012391582</v>
      </c>
      <c r="F93" s="29">
        <f t="shared" si="4"/>
        <v>20.660473677398944</v>
      </c>
      <c r="G93" s="29">
        <f t="shared" si="4"/>
        <v>20.467235441559058</v>
      </c>
      <c r="H93" s="29">
        <f t="shared" si="4"/>
        <v>20.371944859198731</v>
      </c>
      <c r="I93" s="29">
        <f t="shared" si="4"/>
        <v>19.992688213491931</v>
      </c>
    </row>
    <row r="94" spans="1:19" ht="23.25" customHeight="1" x14ac:dyDescent="0.2">
      <c r="A94" s="34"/>
      <c r="B94" s="4" t="s">
        <v>2</v>
      </c>
      <c r="C94" s="29">
        <f t="shared" si="4"/>
        <v>23.628648446467956</v>
      </c>
      <c r="D94" s="29">
        <f t="shared" si="4"/>
        <v>23.310439224696307</v>
      </c>
      <c r="E94" s="29">
        <f t="shared" si="4"/>
        <v>23.18569751939928</v>
      </c>
      <c r="F94" s="29">
        <f t="shared" si="4"/>
        <v>22.791484716157207</v>
      </c>
      <c r="G94" s="29">
        <f t="shared" si="4"/>
        <v>22.431052943438985</v>
      </c>
      <c r="H94" s="29">
        <f t="shared" si="4"/>
        <v>22.176127091484634</v>
      </c>
      <c r="I94" s="29">
        <f t="shared" si="4"/>
        <v>21.493979042974932</v>
      </c>
    </row>
    <row r="95" spans="1:19" x14ac:dyDescent="0.2">
      <c r="A95" s="3" t="s">
        <v>1</v>
      </c>
      <c r="B95" s="3"/>
      <c r="C95" s="3"/>
      <c r="D95" s="3"/>
      <c r="E95" s="3"/>
      <c r="F95" s="3"/>
      <c r="G95" s="3"/>
    </row>
  </sheetData>
  <mergeCells count="27">
    <mergeCell ref="J2:S2"/>
    <mergeCell ref="A3:B3"/>
    <mergeCell ref="A4:B5"/>
    <mergeCell ref="A6:B7"/>
    <mergeCell ref="A30:B31"/>
    <mergeCell ref="A32:B33"/>
    <mergeCell ref="A34:B35"/>
    <mergeCell ref="J14:S14"/>
    <mergeCell ref="A15:B15"/>
    <mergeCell ref="A18:B19"/>
    <mergeCell ref="A20:B21"/>
    <mergeCell ref="A22:B23"/>
    <mergeCell ref="A24:G24"/>
    <mergeCell ref="A8:B9"/>
    <mergeCell ref="A10:B11"/>
    <mergeCell ref="A12:G12"/>
    <mergeCell ref="A16:B17"/>
    <mergeCell ref="A29:B29"/>
    <mergeCell ref="A36:B37"/>
    <mergeCell ref="A86:A88"/>
    <mergeCell ref="K86:S87"/>
    <mergeCell ref="A90:I90"/>
    <mergeCell ref="A92:A94"/>
    <mergeCell ref="A69:G69"/>
    <mergeCell ref="A74:A77"/>
    <mergeCell ref="A78:A81"/>
    <mergeCell ref="A38:G38"/>
  </mergeCells>
  <conditionalFormatting sqref="K4:K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G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:O3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8" orientation="landscape" r:id="rId1"/>
  <headerFooter alignWithMargins="0">
    <oddHeader>&amp;LGDAŃSK W LICZBACH / MOBILNOŚĆ I TRANSPORT
&amp;F
&amp;R&amp;D</oddHeader>
    <oddFooter>&amp;L&amp;"Arial,Kursywa"&amp;8Opracowanie: Referat Badań i Analiz Społeczno-Gospodarczych, WPG, UMG.&amp;R&amp;"Arial,Kursywa"&amp;8www.gdansk.pl/gdanskwliczbach</oddFooter>
  </headerFooter>
  <rowBreaks count="2" manualBreakCount="2">
    <brk id="26" max="18" man="1"/>
    <brk id="7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zoomScale="85" zoomScaleNormal="85" zoomScalePageLayoutView="80" workbookViewId="0"/>
  </sheetViews>
  <sheetFormatPr defaultRowHeight="12.75" x14ac:dyDescent="0.2"/>
  <cols>
    <col min="1" max="1" width="20.42578125" style="1" customWidth="1"/>
    <col min="2" max="2" width="13.7109375" style="1" customWidth="1"/>
    <col min="3" max="10" width="13.28515625" style="1" customWidth="1"/>
    <col min="11" max="13" width="11" style="1" customWidth="1"/>
    <col min="14" max="14" width="10.85546875" style="1" customWidth="1"/>
    <col min="15" max="19" width="12" style="1" customWidth="1"/>
    <col min="20" max="20" width="13.28515625" style="1" customWidth="1"/>
    <col min="21" max="21" width="9.140625" style="1"/>
    <col min="22" max="22" width="9.85546875" style="1" bestFit="1" customWidth="1"/>
    <col min="23" max="16384" width="9.140625" style="1"/>
  </cols>
  <sheetData>
    <row r="1" spans="1:19" ht="31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3.25" customHeight="1" x14ac:dyDescent="0.2">
      <c r="A2" s="26" t="s">
        <v>38</v>
      </c>
      <c r="B2" s="26"/>
      <c r="C2" s="26"/>
      <c r="D2" s="26"/>
      <c r="E2" s="26"/>
      <c r="F2" s="26"/>
      <c r="G2" s="26"/>
      <c r="H2" s="26"/>
      <c r="I2" s="14"/>
      <c r="J2" s="41" t="s">
        <v>41</v>
      </c>
      <c r="K2" s="41"/>
      <c r="L2" s="41"/>
      <c r="M2" s="41"/>
      <c r="N2" s="41"/>
      <c r="O2" s="41"/>
      <c r="P2" s="41"/>
      <c r="Q2" s="41"/>
      <c r="R2" s="41"/>
      <c r="S2" s="41"/>
    </row>
    <row r="3" spans="1:19" ht="41.25" customHeight="1" x14ac:dyDescent="0.2">
      <c r="A3" s="38" t="s">
        <v>48</v>
      </c>
      <c r="B3" s="38"/>
      <c r="C3" s="16" t="s">
        <v>7</v>
      </c>
      <c r="D3" s="17" t="s">
        <v>33</v>
      </c>
      <c r="E3" s="17" t="s">
        <v>49</v>
      </c>
      <c r="F3" s="17" t="s">
        <v>32</v>
      </c>
      <c r="G3" s="17" t="s">
        <v>0</v>
      </c>
      <c r="H3" s="17" t="s">
        <v>17</v>
      </c>
    </row>
    <row r="4" spans="1:19" ht="23.25" customHeight="1" x14ac:dyDescent="0.2">
      <c r="A4" s="30" t="s">
        <v>16</v>
      </c>
      <c r="B4" s="31"/>
      <c r="C4" s="11" t="s">
        <v>9</v>
      </c>
      <c r="D4" s="20">
        <v>158444</v>
      </c>
      <c r="E4" s="20">
        <v>82665</v>
      </c>
      <c r="F4" s="21">
        <v>20765</v>
      </c>
      <c r="G4" s="21">
        <v>3434</v>
      </c>
      <c r="H4" s="22">
        <v>265308</v>
      </c>
    </row>
    <row r="5" spans="1:19" ht="23.25" customHeight="1" x14ac:dyDescent="0.2">
      <c r="A5" s="32"/>
      <c r="B5" s="33"/>
      <c r="C5" s="19" t="s">
        <v>11</v>
      </c>
      <c r="D5" s="23">
        <v>625429</v>
      </c>
      <c r="E5" s="23">
        <v>453773</v>
      </c>
      <c r="F5" s="23">
        <v>136103</v>
      </c>
      <c r="G5" s="23">
        <v>79743</v>
      </c>
      <c r="H5" s="22">
        <v>1295048</v>
      </c>
    </row>
    <row r="6" spans="1:19" ht="23.25" customHeight="1" x14ac:dyDescent="0.2">
      <c r="A6" s="30" t="s">
        <v>15</v>
      </c>
      <c r="B6" s="31"/>
      <c r="C6" s="11" t="s">
        <v>9</v>
      </c>
      <c r="D6" s="24">
        <v>9542</v>
      </c>
      <c r="E6" s="24">
        <v>26624</v>
      </c>
      <c r="F6" s="24">
        <v>1473</v>
      </c>
      <c r="G6" s="24">
        <v>813</v>
      </c>
      <c r="H6" s="22">
        <v>38452</v>
      </c>
    </row>
    <row r="7" spans="1:19" ht="23.25" customHeight="1" x14ac:dyDescent="0.2">
      <c r="A7" s="32"/>
      <c r="B7" s="33"/>
      <c r="C7" s="19" t="s">
        <v>11</v>
      </c>
      <c r="D7" s="21">
        <v>32965</v>
      </c>
      <c r="E7" s="21">
        <v>131351</v>
      </c>
      <c r="F7" s="21">
        <v>6983</v>
      </c>
      <c r="G7" s="21">
        <v>15919</v>
      </c>
      <c r="H7" s="22">
        <v>187218</v>
      </c>
    </row>
    <row r="8" spans="1:19" ht="23.25" customHeight="1" x14ac:dyDescent="0.2">
      <c r="A8" s="30" t="s">
        <v>14</v>
      </c>
      <c r="B8" s="31"/>
      <c r="C8" s="11" t="s">
        <v>9</v>
      </c>
      <c r="D8" s="21">
        <v>37</v>
      </c>
      <c r="E8" s="21">
        <v>981</v>
      </c>
      <c r="F8" s="21">
        <v>1</v>
      </c>
      <c r="G8" s="21">
        <v>21</v>
      </c>
      <c r="H8" s="22">
        <v>1040</v>
      </c>
    </row>
    <row r="9" spans="1:19" ht="23.25" customHeight="1" x14ac:dyDescent="0.2">
      <c r="A9" s="32"/>
      <c r="B9" s="33"/>
      <c r="C9" s="19" t="s">
        <v>11</v>
      </c>
      <c r="D9" s="21">
        <v>217</v>
      </c>
      <c r="E9" s="21">
        <v>6363</v>
      </c>
      <c r="F9" s="21">
        <v>6</v>
      </c>
      <c r="G9" s="21">
        <v>876</v>
      </c>
      <c r="H9" s="22">
        <v>7462</v>
      </c>
    </row>
    <row r="10" spans="1:19" ht="23.25" customHeight="1" x14ac:dyDescent="0.2">
      <c r="A10" s="30" t="s">
        <v>31</v>
      </c>
      <c r="B10" s="31"/>
      <c r="C10" s="11" t="s">
        <v>9</v>
      </c>
      <c r="D10" s="21">
        <v>9</v>
      </c>
      <c r="E10" s="21">
        <v>3006</v>
      </c>
      <c r="F10" s="21">
        <v>5</v>
      </c>
      <c r="G10" s="21">
        <v>68</v>
      </c>
      <c r="H10" s="22">
        <v>3088</v>
      </c>
    </row>
    <row r="11" spans="1:19" ht="23.25" customHeight="1" x14ac:dyDescent="0.2">
      <c r="A11" s="32"/>
      <c r="B11" s="33"/>
      <c r="C11" s="19" t="s">
        <v>11</v>
      </c>
      <c r="D11" s="24">
        <v>110</v>
      </c>
      <c r="E11" s="24">
        <v>21489</v>
      </c>
      <c r="F11" s="24">
        <v>36</v>
      </c>
      <c r="G11" s="24">
        <v>1175</v>
      </c>
      <c r="H11" s="22">
        <v>22810</v>
      </c>
    </row>
    <row r="12" spans="1:19" x14ac:dyDescent="0.2">
      <c r="A12" s="37" t="s">
        <v>1</v>
      </c>
      <c r="B12" s="37"/>
      <c r="C12" s="37"/>
      <c r="D12" s="37"/>
      <c r="E12" s="37"/>
      <c r="F12" s="37"/>
      <c r="G12" s="37"/>
      <c r="H12" s="13"/>
      <c r="I12" s="13"/>
    </row>
    <row r="13" spans="1:19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9" ht="23.25" customHeight="1" x14ac:dyDescent="0.2">
      <c r="A14" s="26" t="s">
        <v>43</v>
      </c>
      <c r="B14" s="26"/>
      <c r="C14" s="26"/>
      <c r="D14" s="26"/>
      <c r="E14" s="26"/>
      <c r="F14" s="26"/>
      <c r="G14" s="26"/>
      <c r="H14" s="14"/>
      <c r="I14" s="12"/>
      <c r="J14" s="41" t="s">
        <v>42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42" customHeight="1" x14ac:dyDescent="0.2">
      <c r="A15" s="38" t="s">
        <v>48</v>
      </c>
      <c r="B15" s="38"/>
      <c r="C15" s="16" t="s">
        <v>7</v>
      </c>
      <c r="D15" s="17" t="s">
        <v>33</v>
      </c>
      <c r="E15" s="17" t="s">
        <v>49</v>
      </c>
      <c r="F15" s="17" t="s">
        <v>32</v>
      </c>
      <c r="G15" s="17" t="s">
        <v>0</v>
      </c>
      <c r="H15" s="18"/>
      <c r="I15" s="12"/>
      <c r="J15" s="12"/>
    </row>
    <row r="16" spans="1:19" ht="23.25" customHeight="1" x14ac:dyDescent="0.2">
      <c r="A16" s="30" t="s">
        <v>16</v>
      </c>
      <c r="B16" s="31"/>
      <c r="C16" s="11" t="s">
        <v>9</v>
      </c>
      <c r="D16" s="25">
        <f t="shared" ref="D16:G23" si="0">(D4/$H4)*100</f>
        <v>59.720777360652519</v>
      </c>
      <c r="E16" s="25">
        <f t="shared" si="0"/>
        <v>31.158125650187706</v>
      </c>
      <c r="F16" s="25">
        <f t="shared" si="0"/>
        <v>7.8267523029837012</v>
      </c>
      <c r="G16" s="25">
        <f t="shared" si="0"/>
        <v>1.294344686176067</v>
      </c>
      <c r="H16" s="12"/>
      <c r="I16" s="12"/>
      <c r="J16" s="12"/>
    </row>
    <row r="17" spans="1:16" ht="23.25" customHeight="1" x14ac:dyDescent="0.2">
      <c r="A17" s="32"/>
      <c r="B17" s="33"/>
      <c r="C17" s="19" t="s">
        <v>11</v>
      </c>
      <c r="D17" s="25">
        <f t="shared" si="0"/>
        <v>48.293885632038347</v>
      </c>
      <c r="E17" s="25">
        <f t="shared" si="0"/>
        <v>35.039087354291112</v>
      </c>
      <c r="F17" s="25">
        <f t="shared" si="0"/>
        <v>10.509494628770517</v>
      </c>
      <c r="G17" s="25">
        <f t="shared" si="0"/>
        <v>6.1575323849000192</v>
      </c>
      <c r="H17" s="12"/>
      <c r="I17" s="12"/>
      <c r="J17" s="12"/>
    </row>
    <row r="18" spans="1:16" ht="23.25" customHeight="1" x14ac:dyDescent="0.2">
      <c r="A18" s="30" t="s">
        <v>15</v>
      </c>
      <c r="B18" s="31"/>
      <c r="C18" s="11" t="s">
        <v>9</v>
      </c>
      <c r="D18" s="25">
        <f t="shared" si="0"/>
        <v>24.815354207843544</v>
      </c>
      <c r="E18" s="25">
        <f t="shared" si="0"/>
        <v>69.239571413710593</v>
      </c>
      <c r="F18" s="25">
        <f t="shared" si="0"/>
        <v>3.83075002600645</v>
      </c>
      <c r="G18" s="25">
        <f t="shared" si="0"/>
        <v>2.1143243524394046</v>
      </c>
      <c r="H18" s="12"/>
      <c r="I18" s="12"/>
      <c r="J18" s="12"/>
    </row>
    <row r="19" spans="1:16" ht="23.25" customHeight="1" x14ac:dyDescent="0.2">
      <c r="A19" s="32"/>
      <c r="B19" s="33"/>
      <c r="C19" s="19" t="s">
        <v>11</v>
      </c>
      <c r="D19" s="25">
        <f t="shared" si="0"/>
        <v>17.607815487827025</v>
      </c>
      <c r="E19" s="25">
        <f t="shared" si="0"/>
        <v>70.159386383787876</v>
      </c>
      <c r="F19" s="25">
        <f t="shared" si="0"/>
        <v>3.7298764007734295</v>
      </c>
      <c r="G19" s="25">
        <f t="shared" si="0"/>
        <v>8.5029217276116604</v>
      </c>
      <c r="H19" s="12"/>
      <c r="I19" s="12"/>
      <c r="J19" s="12"/>
    </row>
    <row r="20" spans="1:16" ht="23.25" customHeight="1" x14ac:dyDescent="0.2">
      <c r="A20" s="30" t="s">
        <v>14</v>
      </c>
      <c r="B20" s="31"/>
      <c r="C20" s="11" t="s">
        <v>9</v>
      </c>
      <c r="D20" s="25">
        <f t="shared" si="0"/>
        <v>3.5576923076923075</v>
      </c>
      <c r="E20" s="25">
        <f t="shared" si="0"/>
        <v>94.32692307692308</v>
      </c>
      <c r="F20" s="25">
        <f t="shared" si="0"/>
        <v>9.6153846153846159E-2</v>
      </c>
      <c r="G20" s="25">
        <f t="shared" si="0"/>
        <v>2.0192307692307692</v>
      </c>
      <c r="H20" s="12"/>
      <c r="I20" s="12"/>
      <c r="J20" s="12"/>
    </row>
    <row r="21" spans="1:16" ht="23.25" customHeight="1" x14ac:dyDescent="0.2">
      <c r="A21" s="32"/>
      <c r="B21" s="33"/>
      <c r="C21" s="19" t="s">
        <v>11</v>
      </c>
      <c r="D21" s="25">
        <f t="shared" si="0"/>
        <v>2.908067542213884</v>
      </c>
      <c r="E21" s="25">
        <f t="shared" si="0"/>
        <v>85.272045028142585</v>
      </c>
      <c r="F21" s="25">
        <f t="shared" si="0"/>
        <v>8.0407397480568216E-2</v>
      </c>
      <c r="G21" s="25">
        <f t="shared" si="0"/>
        <v>11.739480032162959</v>
      </c>
      <c r="H21" s="12"/>
      <c r="I21" s="12"/>
      <c r="J21" s="12"/>
    </row>
    <row r="22" spans="1:16" ht="23.25" customHeight="1" x14ac:dyDescent="0.2">
      <c r="A22" s="30" t="s">
        <v>31</v>
      </c>
      <c r="B22" s="31"/>
      <c r="C22" s="11" t="s">
        <v>9</v>
      </c>
      <c r="D22" s="25">
        <f t="shared" si="0"/>
        <v>0.29145077720207252</v>
      </c>
      <c r="E22" s="25">
        <f t="shared" si="0"/>
        <v>97.344559585492235</v>
      </c>
      <c r="F22" s="25">
        <f t="shared" si="0"/>
        <v>0.16191709844559585</v>
      </c>
      <c r="G22" s="25">
        <f t="shared" si="0"/>
        <v>2.2020725388601035</v>
      </c>
      <c r="H22" s="12"/>
      <c r="I22" s="12"/>
      <c r="J22" s="12"/>
    </row>
    <row r="23" spans="1:16" ht="23.25" customHeight="1" x14ac:dyDescent="0.2">
      <c r="A23" s="32"/>
      <c r="B23" s="33"/>
      <c r="C23" s="19" t="s">
        <v>11</v>
      </c>
      <c r="D23" s="25">
        <f t="shared" si="0"/>
        <v>0.48224462954844366</v>
      </c>
      <c r="E23" s="25">
        <f t="shared" si="0"/>
        <v>94.208680403331869</v>
      </c>
      <c r="F23" s="25">
        <f t="shared" si="0"/>
        <v>0.15782551512494519</v>
      </c>
      <c r="G23" s="25">
        <f t="shared" si="0"/>
        <v>5.1512494519947394</v>
      </c>
      <c r="H23" s="12"/>
      <c r="I23" s="12"/>
      <c r="J23" s="12"/>
    </row>
    <row r="24" spans="1:16" x14ac:dyDescent="0.2">
      <c r="A24" s="37" t="s">
        <v>1</v>
      </c>
      <c r="B24" s="37"/>
      <c r="C24" s="37"/>
      <c r="D24" s="37"/>
      <c r="E24" s="37"/>
      <c r="F24" s="37"/>
      <c r="G24" s="37"/>
      <c r="H24" s="12"/>
      <c r="I24" s="12"/>
      <c r="J24" s="12"/>
    </row>
    <row r="28" spans="1:16" ht="15" x14ac:dyDescent="0.2">
      <c r="A28" s="26" t="s">
        <v>39</v>
      </c>
      <c r="B28" s="26"/>
      <c r="C28" s="26"/>
      <c r="D28" s="26"/>
      <c r="E28" s="26"/>
      <c r="F28" s="26"/>
      <c r="G28" s="26"/>
      <c r="H28" s="26"/>
    </row>
    <row r="29" spans="1:16" ht="30" x14ac:dyDescent="0.2">
      <c r="A29" s="38" t="s">
        <v>48</v>
      </c>
      <c r="B29" s="38"/>
      <c r="C29" s="16" t="s">
        <v>7</v>
      </c>
      <c r="D29" s="17" t="s">
        <v>29</v>
      </c>
      <c r="E29" s="17" t="s">
        <v>28</v>
      </c>
      <c r="F29" s="17" t="s">
        <v>27</v>
      </c>
      <c r="G29" s="17" t="s">
        <v>26</v>
      </c>
      <c r="H29" s="17" t="s">
        <v>25</v>
      </c>
      <c r="I29" s="17" t="s">
        <v>24</v>
      </c>
      <c r="J29" s="17" t="s">
        <v>23</v>
      </c>
      <c r="K29" s="17" t="s">
        <v>22</v>
      </c>
      <c r="L29" s="17" t="s">
        <v>21</v>
      </c>
      <c r="M29" s="17" t="s">
        <v>20</v>
      </c>
      <c r="N29" s="17" t="s">
        <v>19</v>
      </c>
      <c r="O29" s="17" t="s">
        <v>18</v>
      </c>
      <c r="P29" s="17" t="s">
        <v>17</v>
      </c>
    </row>
    <row r="30" spans="1:16" ht="23.25" customHeight="1" x14ac:dyDescent="0.2">
      <c r="A30" s="30" t="s">
        <v>16</v>
      </c>
      <c r="B30" s="31"/>
      <c r="C30" s="11" t="s">
        <v>9</v>
      </c>
      <c r="D30" s="23">
        <v>18327</v>
      </c>
      <c r="E30" s="23">
        <v>8439</v>
      </c>
      <c r="F30" s="23">
        <v>7440</v>
      </c>
      <c r="G30" s="23">
        <v>15592</v>
      </c>
      <c r="H30" s="23">
        <v>13571</v>
      </c>
      <c r="I30" s="23">
        <v>20250</v>
      </c>
      <c r="J30" s="23">
        <v>18467</v>
      </c>
      <c r="K30" s="23">
        <v>35423</v>
      </c>
      <c r="L30" s="23">
        <v>40235</v>
      </c>
      <c r="M30" s="23">
        <v>30395</v>
      </c>
      <c r="N30" s="23">
        <v>22131</v>
      </c>
      <c r="O30" s="23">
        <v>35038</v>
      </c>
      <c r="P30" s="23">
        <f t="shared" ref="P30:P37" si="1">SUM(D30:O30)</f>
        <v>265308</v>
      </c>
    </row>
    <row r="31" spans="1:16" ht="23.25" customHeight="1" x14ac:dyDescent="0.2">
      <c r="A31" s="32"/>
      <c r="B31" s="33"/>
      <c r="C31" s="19" t="s">
        <v>11</v>
      </c>
      <c r="D31" s="23">
        <v>44327</v>
      </c>
      <c r="E31" s="23">
        <v>22083</v>
      </c>
      <c r="F31" s="23">
        <v>21511</v>
      </c>
      <c r="G31" s="23">
        <v>49803</v>
      </c>
      <c r="H31" s="23">
        <v>49647</v>
      </c>
      <c r="I31" s="23">
        <v>82473</v>
      </c>
      <c r="J31" s="23">
        <v>88324</v>
      </c>
      <c r="K31" s="23">
        <v>197521</v>
      </c>
      <c r="L31" s="23">
        <v>268897</v>
      </c>
      <c r="M31" s="23">
        <v>179970</v>
      </c>
      <c r="N31" s="23">
        <v>104549</v>
      </c>
      <c r="O31" s="23">
        <v>185943</v>
      </c>
      <c r="P31" s="23">
        <f t="shared" si="1"/>
        <v>1295048</v>
      </c>
    </row>
    <row r="32" spans="1:16" ht="23.25" customHeight="1" x14ac:dyDescent="0.2">
      <c r="A32" s="30" t="s">
        <v>15</v>
      </c>
      <c r="B32" s="31"/>
      <c r="C32" s="11" t="s">
        <v>9</v>
      </c>
      <c r="D32" s="23">
        <v>2334</v>
      </c>
      <c r="E32" s="23">
        <v>1336</v>
      </c>
      <c r="F32" s="23">
        <v>932</v>
      </c>
      <c r="G32" s="23">
        <v>1815</v>
      </c>
      <c r="H32" s="23">
        <v>3289</v>
      </c>
      <c r="I32" s="23">
        <v>2613</v>
      </c>
      <c r="J32" s="23">
        <v>1986</v>
      </c>
      <c r="K32" s="23">
        <v>4804</v>
      </c>
      <c r="L32" s="23">
        <v>6583</v>
      </c>
      <c r="M32" s="23">
        <v>4090</v>
      </c>
      <c r="N32" s="23">
        <v>3345</v>
      </c>
      <c r="O32" s="23">
        <v>5325</v>
      </c>
      <c r="P32" s="23">
        <f t="shared" si="1"/>
        <v>38452</v>
      </c>
    </row>
    <row r="33" spans="1:18" ht="23.25" customHeight="1" x14ac:dyDescent="0.2">
      <c r="A33" s="39"/>
      <c r="B33" s="40"/>
      <c r="C33" s="19" t="s">
        <v>11</v>
      </c>
      <c r="D33" s="23">
        <v>6260</v>
      </c>
      <c r="E33" s="23">
        <v>4006</v>
      </c>
      <c r="F33" s="23">
        <v>3092</v>
      </c>
      <c r="G33" s="23">
        <v>7184</v>
      </c>
      <c r="H33" s="23">
        <v>12598</v>
      </c>
      <c r="I33" s="23">
        <v>12759</v>
      </c>
      <c r="J33" s="23">
        <v>10731</v>
      </c>
      <c r="K33" s="23">
        <v>25819</v>
      </c>
      <c r="L33" s="23">
        <v>35100</v>
      </c>
      <c r="M33" s="23">
        <v>19410</v>
      </c>
      <c r="N33" s="23">
        <v>14930</v>
      </c>
      <c r="O33" s="23">
        <v>35329</v>
      </c>
      <c r="P33" s="23">
        <f t="shared" si="1"/>
        <v>187218</v>
      </c>
    </row>
    <row r="34" spans="1:18" ht="23.25" customHeight="1" x14ac:dyDescent="0.2">
      <c r="A34" s="30" t="s">
        <v>14</v>
      </c>
      <c r="B34" s="31"/>
      <c r="C34" s="11" t="s">
        <v>9</v>
      </c>
      <c r="D34" s="23">
        <v>43</v>
      </c>
      <c r="E34" s="23">
        <v>4</v>
      </c>
      <c r="F34" s="23">
        <v>9</v>
      </c>
      <c r="G34" s="23">
        <v>33</v>
      </c>
      <c r="H34" s="23">
        <v>28</v>
      </c>
      <c r="I34" s="23">
        <v>62</v>
      </c>
      <c r="J34" s="23">
        <v>52</v>
      </c>
      <c r="K34" s="23">
        <v>110</v>
      </c>
      <c r="L34" s="23">
        <v>174</v>
      </c>
      <c r="M34" s="23">
        <v>174</v>
      </c>
      <c r="N34" s="23">
        <v>190</v>
      </c>
      <c r="O34" s="23">
        <v>161</v>
      </c>
      <c r="P34" s="23">
        <f t="shared" si="1"/>
        <v>1040</v>
      </c>
    </row>
    <row r="35" spans="1:18" ht="23.25" customHeight="1" x14ac:dyDescent="0.2">
      <c r="A35" s="32"/>
      <c r="B35" s="33"/>
      <c r="C35" s="19" t="s">
        <v>11</v>
      </c>
      <c r="D35" s="23">
        <v>582</v>
      </c>
      <c r="E35" s="23">
        <v>108</v>
      </c>
      <c r="F35" s="23">
        <v>82</v>
      </c>
      <c r="G35" s="23">
        <v>132</v>
      </c>
      <c r="H35" s="23">
        <v>244</v>
      </c>
      <c r="I35" s="23">
        <v>292</v>
      </c>
      <c r="J35" s="23">
        <v>358</v>
      </c>
      <c r="K35" s="23">
        <v>817</v>
      </c>
      <c r="L35" s="23">
        <v>1215</v>
      </c>
      <c r="M35" s="23">
        <v>857</v>
      </c>
      <c r="N35" s="23">
        <v>1103</v>
      </c>
      <c r="O35" s="23">
        <v>1672</v>
      </c>
      <c r="P35" s="23">
        <f t="shared" si="1"/>
        <v>7462</v>
      </c>
    </row>
    <row r="36" spans="1:18" ht="23.25" customHeight="1" x14ac:dyDescent="0.2">
      <c r="A36" s="30" t="s">
        <v>13</v>
      </c>
      <c r="B36" s="31"/>
      <c r="C36" s="11" t="s">
        <v>9</v>
      </c>
      <c r="D36" s="23">
        <v>547</v>
      </c>
      <c r="E36" s="23">
        <v>218</v>
      </c>
      <c r="F36" s="23">
        <v>140</v>
      </c>
      <c r="G36" s="23">
        <v>330</v>
      </c>
      <c r="H36" s="23">
        <v>492</v>
      </c>
      <c r="I36" s="23">
        <v>688</v>
      </c>
      <c r="J36" s="23">
        <v>690</v>
      </c>
      <c r="K36" s="23">
        <v>1185</v>
      </c>
      <c r="L36" s="23">
        <v>1178</v>
      </c>
      <c r="M36" s="23">
        <v>680</v>
      </c>
      <c r="N36" s="23">
        <v>819</v>
      </c>
      <c r="O36" s="23">
        <v>962</v>
      </c>
      <c r="P36" s="23">
        <f t="shared" si="1"/>
        <v>7929</v>
      </c>
    </row>
    <row r="37" spans="1:18" ht="23.25" customHeight="1" x14ac:dyDescent="0.2">
      <c r="A37" s="32"/>
      <c r="B37" s="33"/>
      <c r="C37" s="19" t="s">
        <v>11</v>
      </c>
      <c r="D37" s="23">
        <v>2748</v>
      </c>
      <c r="E37" s="23">
        <v>910</v>
      </c>
      <c r="F37" s="23">
        <v>626</v>
      </c>
      <c r="G37" s="23">
        <v>1573</v>
      </c>
      <c r="H37" s="23">
        <v>2247</v>
      </c>
      <c r="I37" s="23">
        <v>3545</v>
      </c>
      <c r="J37" s="23">
        <v>3459</v>
      </c>
      <c r="K37" s="23">
        <v>6293</v>
      </c>
      <c r="L37" s="23">
        <v>7621</v>
      </c>
      <c r="M37" s="23">
        <v>4717</v>
      </c>
      <c r="N37" s="23">
        <v>8007</v>
      </c>
      <c r="O37" s="23">
        <v>29552</v>
      </c>
      <c r="P37" s="23">
        <f t="shared" si="1"/>
        <v>71298</v>
      </c>
    </row>
    <row r="38" spans="1:18" x14ac:dyDescent="0.2">
      <c r="A38" s="37" t="s">
        <v>1</v>
      </c>
      <c r="B38" s="37"/>
      <c r="C38" s="37"/>
      <c r="D38" s="37"/>
      <c r="E38" s="37"/>
      <c r="F38" s="37"/>
      <c r="G38" s="37"/>
    </row>
    <row r="41" spans="1:18" ht="15.75" x14ac:dyDescent="0.2">
      <c r="A41" s="14" t="s">
        <v>40</v>
      </c>
      <c r="B41" s="27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P41" s="27"/>
      <c r="Q41" s="27"/>
      <c r="R41" s="27"/>
    </row>
    <row r="69" spans="1:11" x14ac:dyDescent="0.2">
      <c r="A69" s="37" t="s">
        <v>1</v>
      </c>
      <c r="B69" s="37"/>
      <c r="C69" s="37"/>
      <c r="D69" s="37"/>
      <c r="E69" s="37"/>
      <c r="F69" s="37"/>
      <c r="G69" s="37"/>
    </row>
    <row r="72" spans="1:11" ht="15" x14ac:dyDescent="0.2">
      <c r="A72" s="26" t="s">
        <v>50</v>
      </c>
      <c r="B72" s="26"/>
      <c r="C72" s="26"/>
      <c r="D72" s="26"/>
      <c r="E72" s="26"/>
      <c r="F72" s="26"/>
      <c r="G72" s="26"/>
      <c r="H72" s="26"/>
      <c r="I72" s="26"/>
      <c r="K72" s="9" t="s">
        <v>51</v>
      </c>
    </row>
    <row r="73" spans="1:11" ht="24" customHeight="1" x14ac:dyDescent="0.2">
      <c r="A73" s="17" t="s">
        <v>48</v>
      </c>
      <c r="B73" s="17" t="s">
        <v>6</v>
      </c>
      <c r="C73" s="17">
        <v>2010</v>
      </c>
      <c r="D73" s="17">
        <v>2011</v>
      </c>
      <c r="E73" s="17">
        <v>2012</v>
      </c>
      <c r="F73" s="17">
        <v>2013</v>
      </c>
      <c r="G73" s="17">
        <v>2014</v>
      </c>
      <c r="H73" s="17">
        <v>2015</v>
      </c>
      <c r="I73" s="17">
        <v>2016</v>
      </c>
    </row>
    <row r="74" spans="1:11" s="2" customFormat="1" ht="22.5" customHeight="1" x14ac:dyDescent="0.2">
      <c r="A74" s="34" t="s">
        <v>9</v>
      </c>
      <c r="B74" s="4" t="s">
        <v>4</v>
      </c>
      <c r="C74" s="23">
        <v>95836</v>
      </c>
      <c r="D74" s="23">
        <v>97621</v>
      </c>
      <c r="E74" s="23">
        <v>98347</v>
      </c>
      <c r="F74" s="23">
        <v>99505</v>
      </c>
      <c r="G74" s="23">
        <v>101235</v>
      </c>
      <c r="H74" s="23">
        <v>101379</v>
      </c>
      <c r="I74" s="23">
        <v>103264</v>
      </c>
    </row>
    <row r="75" spans="1:11" s="2" customFormat="1" ht="22.5" customHeight="1" x14ac:dyDescent="0.2">
      <c r="A75" s="34"/>
      <c r="B75" s="4" t="s">
        <v>3</v>
      </c>
      <c r="C75" s="23">
        <v>104001</v>
      </c>
      <c r="D75" s="23">
        <v>110700</v>
      </c>
      <c r="E75" s="23">
        <v>114940</v>
      </c>
      <c r="F75" s="23">
        <v>120525</v>
      </c>
      <c r="G75" s="23">
        <v>126752</v>
      </c>
      <c r="H75" s="23">
        <v>130700</v>
      </c>
      <c r="I75" s="23">
        <v>137843</v>
      </c>
    </row>
    <row r="76" spans="1:11" s="2" customFormat="1" ht="22.5" customHeight="1" x14ac:dyDescent="0.2">
      <c r="A76" s="34"/>
      <c r="B76" s="4" t="s">
        <v>2</v>
      </c>
      <c r="C76" s="23">
        <v>19074</v>
      </c>
      <c r="D76" s="23">
        <v>20348</v>
      </c>
      <c r="E76" s="23">
        <v>20877</v>
      </c>
      <c r="F76" s="23">
        <v>21578</v>
      </c>
      <c r="G76" s="23">
        <v>22558</v>
      </c>
      <c r="H76" s="23">
        <v>23097</v>
      </c>
      <c r="I76" s="23">
        <v>24201</v>
      </c>
    </row>
    <row r="77" spans="1:11" s="2" customFormat="1" ht="22.5" customHeight="1" x14ac:dyDescent="0.2">
      <c r="A77" s="34"/>
      <c r="B77" s="8" t="s">
        <v>10</v>
      </c>
      <c r="C77" s="28">
        <v>218911</v>
      </c>
      <c r="D77" s="28">
        <v>228669</v>
      </c>
      <c r="E77" s="28">
        <v>234164</v>
      </c>
      <c r="F77" s="28">
        <v>241608</v>
      </c>
      <c r="G77" s="28">
        <v>250545</v>
      </c>
      <c r="H77" s="28">
        <v>255176</v>
      </c>
      <c r="I77" s="28">
        <v>265308</v>
      </c>
    </row>
    <row r="78" spans="1:11" s="2" customFormat="1" ht="22.5" customHeight="1" x14ac:dyDescent="0.2">
      <c r="A78" s="34" t="s">
        <v>11</v>
      </c>
      <c r="B78" s="4" t="s">
        <v>4</v>
      </c>
      <c r="C78" s="23">
        <v>443054</v>
      </c>
      <c r="D78" s="23">
        <v>452633</v>
      </c>
      <c r="E78" s="23">
        <v>459322</v>
      </c>
      <c r="F78" s="23">
        <v>465782</v>
      </c>
      <c r="G78" s="23">
        <v>469895</v>
      </c>
      <c r="H78" s="23">
        <v>476694</v>
      </c>
      <c r="I78" s="23">
        <v>486324</v>
      </c>
    </row>
    <row r="79" spans="1:11" s="2" customFormat="1" ht="22.5" customHeight="1" x14ac:dyDescent="0.2">
      <c r="A79" s="34"/>
      <c r="B79" s="4" t="s">
        <v>3</v>
      </c>
      <c r="C79" s="23">
        <v>486242</v>
      </c>
      <c r="D79" s="23">
        <v>526083</v>
      </c>
      <c r="E79" s="23">
        <v>556328</v>
      </c>
      <c r="F79" s="23">
        <v>588868</v>
      </c>
      <c r="G79" s="23">
        <v>622189</v>
      </c>
      <c r="H79" s="23">
        <v>653739</v>
      </c>
      <c r="I79" s="23">
        <v>693963</v>
      </c>
    </row>
    <row r="80" spans="1:11" s="2" customFormat="1" ht="22.5" customHeight="1" x14ac:dyDescent="0.2">
      <c r="A80" s="34"/>
      <c r="B80" s="4" t="s">
        <v>2</v>
      </c>
      <c r="C80" s="23">
        <v>81826</v>
      </c>
      <c r="D80" s="23">
        <v>87761</v>
      </c>
      <c r="E80" s="23">
        <v>91600</v>
      </c>
      <c r="F80" s="23">
        <v>96197</v>
      </c>
      <c r="G80" s="23">
        <v>101722</v>
      </c>
      <c r="H80" s="23">
        <v>107458</v>
      </c>
      <c r="I80" s="23">
        <v>114761</v>
      </c>
    </row>
    <row r="81" spans="1:19" s="2" customFormat="1" ht="22.5" customHeight="1" x14ac:dyDescent="0.2">
      <c r="A81" s="34"/>
      <c r="B81" s="8" t="s">
        <v>10</v>
      </c>
      <c r="C81" s="28">
        <v>1011122</v>
      </c>
      <c r="D81" s="28">
        <v>1066477</v>
      </c>
      <c r="E81" s="28">
        <v>1107250</v>
      </c>
      <c r="F81" s="28">
        <v>1150847</v>
      </c>
      <c r="G81" s="28">
        <v>1193806</v>
      </c>
      <c r="H81" s="28">
        <v>1237891</v>
      </c>
      <c r="I81" s="28">
        <v>1295048</v>
      </c>
    </row>
    <row r="84" spans="1:19" ht="15" x14ac:dyDescent="0.2">
      <c r="A84" s="26" t="s">
        <v>51</v>
      </c>
      <c r="B84" s="26"/>
      <c r="C84" s="26"/>
      <c r="D84" s="26"/>
      <c r="E84" s="26"/>
      <c r="F84" s="26"/>
      <c r="G84" s="26"/>
      <c r="H84" s="26"/>
      <c r="I84" s="26"/>
    </row>
    <row r="85" spans="1:19" ht="24" customHeight="1" x14ac:dyDescent="0.2">
      <c r="A85" s="17" t="s">
        <v>48</v>
      </c>
      <c r="B85" s="17" t="s">
        <v>6</v>
      </c>
      <c r="C85" s="17">
        <v>2010</v>
      </c>
      <c r="D85" s="17">
        <v>2011</v>
      </c>
      <c r="E85" s="17">
        <v>2012</v>
      </c>
      <c r="F85" s="17">
        <v>2013</v>
      </c>
      <c r="G85" s="17">
        <v>2014</v>
      </c>
      <c r="H85" s="17">
        <v>2015</v>
      </c>
      <c r="I85" s="17">
        <v>2016</v>
      </c>
    </row>
    <row r="86" spans="1:19" ht="23.25" customHeight="1" x14ac:dyDescent="0.2">
      <c r="A86" s="34" t="s">
        <v>9</v>
      </c>
      <c r="B86" s="4" t="s">
        <v>4</v>
      </c>
      <c r="C86" s="29">
        <f>(C74/C$77)*100</f>
        <v>43.77852186505018</v>
      </c>
      <c r="D86" s="29">
        <f>(D74/D$77)*100</f>
        <v>42.690963794830083</v>
      </c>
      <c r="E86" s="29">
        <f>(E74/E$77)*100</f>
        <v>41.999197143882064</v>
      </c>
      <c r="F86" s="29">
        <f>(F74/F$77)*100</f>
        <v>41.184480646336212</v>
      </c>
      <c r="G86" s="29">
        <f>(G74/G$77)*100</f>
        <v>40.405915105070946</v>
      </c>
      <c r="H86" s="29">
        <f>(H74/H$77)*100</f>
        <v>39.729049753895353</v>
      </c>
      <c r="I86" s="29">
        <f>(I74/I$77)*100</f>
        <v>38.92230916519668</v>
      </c>
      <c r="K86" s="35" t="s">
        <v>52</v>
      </c>
      <c r="L86" s="35"/>
      <c r="M86" s="35"/>
      <c r="N86" s="35"/>
      <c r="O86" s="35"/>
      <c r="P86" s="35"/>
      <c r="Q86" s="35"/>
      <c r="R86" s="35"/>
      <c r="S86" s="35"/>
    </row>
    <row r="87" spans="1:19" ht="23.25" customHeight="1" x14ac:dyDescent="0.2">
      <c r="A87" s="34"/>
      <c r="B87" s="4" t="s">
        <v>3</v>
      </c>
      <c r="C87" s="29">
        <f>(C75/C$77)*100</f>
        <v>47.508348141482152</v>
      </c>
      <c r="D87" s="29">
        <f>(D75/D$77)*100</f>
        <v>48.410584731642679</v>
      </c>
      <c r="E87" s="29">
        <f>(E75/E$77)*100</f>
        <v>49.085256486906616</v>
      </c>
      <c r="F87" s="29">
        <f>(F75/F$77)*100</f>
        <v>49.884523691268498</v>
      </c>
      <c r="G87" s="29">
        <f>(G75/G$77)*100</f>
        <v>50.590512682352475</v>
      </c>
      <c r="H87" s="29">
        <f>(H75/H$77)*100</f>
        <v>51.219550427939929</v>
      </c>
      <c r="I87" s="29">
        <f>(I75/I$77)*100</f>
        <v>51.95584000482458</v>
      </c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23.25" customHeight="1" x14ac:dyDescent="0.2">
      <c r="A88" s="34"/>
      <c r="B88" s="4" t="s">
        <v>2</v>
      </c>
      <c r="C88" s="29">
        <f>(C76/C$77)*100</f>
        <v>8.7131299934676658</v>
      </c>
      <c r="D88" s="29">
        <f>(D76/D$77)*100</f>
        <v>8.8984514735272384</v>
      </c>
      <c r="E88" s="29">
        <f>(E76/E$77)*100</f>
        <v>8.9155463692113219</v>
      </c>
      <c r="F88" s="29">
        <f>(F76/F$77)*100</f>
        <v>8.9309956623952846</v>
      </c>
      <c r="G88" s="29">
        <f>(G76/G$77)*100</f>
        <v>9.0035722125765822</v>
      </c>
      <c r="H88" s="29">
        <f>(H76/H$77)*100</f>
        <v>9.0513998181647182</v>
      </c>
      <c r="I88" s="29">
        <f>(I76/I$77)*100</f>
        <v>9.121850829978742</v>
      </c>
    </row>
    <row r="89" spans="1:19" ht="23.25" customHeight="1" x14ac:dyDescent="0.2">
      <c r="A89" s="7"/>
      <c r="B89" s="6"/>
      <c r="C89" s="5"/>
      <c r="D89" s="5"/>
      <c r="E89" s="5"/>
      <c r="F89" s="5"/>
      <c r="G89" s="5"/>
      <c r="H89" s="5"/>
      <c r="I89" s="5"/>
    </row>
    <row r="90" spans="1:19" ht="39.75" customHeight="1" x14ac:dyDescent="0.2">
      <c r="A90" s="36" t="s">
        <v>8</v>
      </c>
      <c r="B90" s="36"/>
      <c r="C90" s="36"/>
      <c r="D90" s="36"/>
      <c r="E90" s="36"/>
      <c r="F90" s="36"/>
      <c r="G90" s="36"/>
      <c r="H90" s="36"/>
      <c r="I90" s="36"/>
    </row>
    <row r="91" spans="1:19" ht="23.25" customHeight="1" x14ac:dyDescent="0.2">
      <c r="A91" s="17" t="s">
        <v>48</v>
      </c>
      <c r="B91" s="17" t="s">
        <v>6</v>
      </c>
      <c r="C91" s="17">
        <v>2010</v>
      </c>
      <c r="D91" s="17">
        <v>2011</v>
      </c>
      <c r="E91" s="17">
        <v>2012</v>
      </c>
      <c r="F91" s="17">
        <v>2013</v>
      </c>
      <c r="G91" s="17">
        <v>2014</v>
      </c>
      <c r="H91" s="17">
        <v>2015</v>
      </c>
      <c r="I91" s="17">
        <v>2016</v>
      </c>
    </row>
    <row r="92" spans="1:19" ht="23.25" customHeight="1" x14ac:dyDescent="0.2">
      <c r="A92" s="34" t="s">
        <v>5</v>
      </c>
      <c r="B92" s="4" t="s">
        <v>4</v>
      </c>
      <c r="C92" s="29">
        <f>(C74/C78)*100</f>
        <v>21.63077186979465</v>
      </c>
      <c r="D92" s="29">
        <f>(D74/D78)*100</f>
        <v>21.567362521071153</v>
      </c>
      <c r="E92" s="29">
        <f>(E74/E78)*100</f>
        <v>21.411341063567608</v>
      </c>
      <c r="F92" s="29">
        <f>(F74/F78)*100</f>
        <v>21.362998140761128</v>
      </c>
      <c r="G92" s="29">
        <f>(G74/G78)*100</f>
        <v>21.544174762446929</v>
      </c>
      <c r="H92" s="29">
        <f>(H74/H78)*100</f>
        <v>21.267102166169494</v>
      </c>
      <c r="I92" s="29">
        <f>(I74/I78)*100</f>
        <v>21.233580904911129</v>
      </c>
    </row>
    <row r="93" spans="1:19" ht="23.25" customHeight="1" x14ac:dyDescent="0.2">
      <c r="A93" s="34"/>
      <c r="B93" s="4" t="s">
        <v>3</v>
      </c>
      <c r="C93" s="29">
        <f>(C75/C79)*100</f>
        <v>21.388732359606944</v>
      </c>
      <c r="D93" s="29">
        <f>(D75/D79)*100</f>
        <v>21.042307012391582</v>
      </c>
      <c r="E93" s="29">
        <f>(E75/E79)*100</f>
        <v>20.660473677398944</v>
      </c>
      <c r="F93" s="29">
        <f>(F75/F79)*100</f>
        <v>20.467235441559058</v>
      </c>
      <c r="G93" s="29">
        <f>(G75/G79)*100</f>
        <v>20.371944859198731</v>
      </c>
      <c r="H93" s="29">
        <f>(H75/H79)*100</f>
        <v>19.992688213491931</v>
      </c>
      <c r="I93" s="29">
        <f>(I75/I79)*100</f>
        <v>19.863162733459852</v>
      </c>
    </row>
    <row r="94" spans="1:19" ht="23.25" customHeight="1" x14ac:dyDescent="0.2">
      <c r="A94" s="34"/>
      <c r="B94" s="4" t="s">
        <v>2</v>
      </c>
      <c r="C94" s="29">
        <f>(C76/C80)*100</f>
        <v>23.310439224696307</v>
      </c>
      <c r="D94" s="29">
        <f>(D76/D80)*100</f>
        <v>23.18569751939928</v>
      </c>
      <c r="E94" s="29">
        <f>(E76/E80)*100</f>
        <v>22.791484716157207</v>
      </c>
      <c r="F94" s="29">
        <f>(F76/F80)*100</f>
        <v>22.431052943438985</v>
      </c>
      <c r="G94" s="29">
        <f>(G76/G80)*100</f>
        <v>22.176127091484634</v>
      </c>
      <c r="H94" s="29">
        <f>(H76/H80)*100</f>
        <v>21.493979042974932</v>
      </c>
      <c r="I94" s="29">
        <f>(I76/I80)*100</f>
        <v>21.088174554073248</v>
      </c>
    </row>
    <row r="95" spans="1:19" x14ac:dyDescent="0.2">
      <c r="A95" s="3" t="s">
        <v>1</v>
      </c>
      <c r="B95" s="3"/>
      <c r="C95" s="3"/>
      <c r="D95" s="3"/>
      <c r="E95" s="3"/>
      <c r="F95" s="3"/>
      <c r="G95" s="3"/>
    </row>
  </sheetData>
  <mergeCells count="27">
    <mergeCell ref="K86:S87"/>
    <mergeCell ref="A90:I90"/>
    <mergeCell ref="A92:A94"/>
    <mergeCell ref="A36:B37"/>
    <mergeCell ref="A38:G38"/>
    <mergeCell ref="A69:G69"/>
    <mergeCell ref="A74:A77"/>
    <mergeCell ref="A78:A81"/>
    <mergeCell ref="A86:A88"/>
    <mergeCell ref="A22:B23"/>
    <mergeCell ref="A24:G24"/>
    <mergeCell ref="A29:B29"/>
    <mergeCell ref="A30:B31"/>
    <mergeCell ref="A32:B33"/>
    <mergeCell ref="A34:B35"/>
    <mergeCell ref="A12:G12"/>
    <mergeCell ref="J14:S14"/>
    <mergeCell ref="A15:B15"/>
    <mergeCell ref="A16:B17"/>
    <mergeCell ref="A18:B19"/>
    <mergeCell ref="A20:B21"/>
    <mergeCell ref="J2:S2"/>
    <mergeCell ref="A3:B3"/>
    <mergeCell ref="A4:B5"/>
    <mergeCell ref="A6:B7"/>
    <mergeCell ref="A8:B9"/>
    <mergeCell ref="A10:B11"/>
  </mergeCells>
  <conditionalFormatting sqref="K4:K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G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:O3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8" orientation="landscape" r:id="rId1"/>
  <headerFooter alignWithMargins="0">
    <oddHeader>&amp;LGDAŃSK W LICZBACH / MOBILNOŚĆ I TRANSPORT
&amp;F
&amp;R&amp;D</oddHeader>
    <oddFooter>&amp;L&amp;"Arial,Kursywa"&amp;8Opracowanie: Referat Badań i Analiz Społeczno-Gospodarczych, WPG, UMG.&amp;R&amp;"Arial,Kursywa"&amp;8www.gdansk.pl/gdanskwliczbach</oddFooter>
  </headerFooter>
  <rowBreaks count="2" manualBreakCount="2">
    <brk id="26" max="18" man="1"/>
    <brk id="70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zoomScale="85" zoomScaleNormal="85" zoomScalePageLayoutView="80" workbookViewId="0"/>
  </sheetViews>
  <sheetFormatPr defaultRowHeight="12.75" x14ac:dyDescent="0.2"/>
  <cols>
    <col min="1" max="1" width="20.42578125" style="1" customWidth="1"/>
    <col min="2" max="2" width="13.7109375" style="1" customWidth="1"/>
    <col min="3" max="10" width="13.28515625" style="1" customWidth="1"/>
    <col min="11" max="13" width="11" style="1" customWidth="1"/>
    <col min="14" max="14" width="10.85546875" style="1" customWidth="1"/>
    <col min="15" max="19" width="12" style="1" customWidth="1"/>
    <col min="20" max="20" width="13.28515625" style="1" customWidth="1"/>
    <col min="21" max="21" width="9.140625" style="1"/>
    <col min="22" max="22" width="9.85546875" style="1" bestFit="1" customWidth="1"/>
    <col min="23" max="16384" width="9.140625" style="1"/>
  </cols>
  <sheetData>
    <row r="1" spans="1:19" ht="31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3.25" customHeight="1" x14ac:dyDescent="0.2">
      <c r="A2" s="26" t="s">
        <v>44</v>
      </c>
      <c r="B2" s="26"/>
      <c r="C2" s="26"/>
      <c r="D2" s="26"/>
      <c r="E2" s="26"/>
      <c r="F2" s="26"/>
      <c r="G2" s="26"/>
      <c r="H2" s="26"/>
      <c r="I2" s="14"/>
      <c r="J2" s="41" t="s">
        <v>41</v>
      </c>
      <c r="K2" s="41"/>
      <c r="L2" s="41"/>
      <c r="M2" s="41"/>
      <c r="N2" s="41"/>
      <c r="O2" s="41"/>
      <c r="P2" s="41"/>
      <c r="Q2" s="41"/>
      <c r="R2" s="41"/>
      <c r="S2" s="41"/>
    </row>
    <row r="3" spans="1:19" ht="41.25" customHeight="1" x14ac:dyDescent="0.2">
      <c r="A3" s="38" t="s">
        <v>48</v>
      </c>
      <c r="B3" s="38"/>
      <c r="C3" s="16" t="s">
        <v>7</v>
      </c>
      <c r="D3" s="17" t="s">
        <v>33</v>
      </c>
      <c r="E3" s="17" t="s">
        <v>49</v>
      </c>
      <c r="F3" s="17" t="s">
        <v>32</v>
      </c>
      <c r="G3" s="17" t="s">
        <v>0</v>
      </c>
      <c r="H3" s="17" t="s">
        <v>17</v>
      </c>
    </row>
    <row r="4" spans="1:19" ht="23.25" customHeight="1" x14ac:dyDescent="0.2">
      <c r="A4" s="30" t="s">
        <v>16</v>
      </c>
      <c r="B4" s="31"/>
      <c r="C4" s="11" t="s">
        <v>9</v>
      </c>
      <c r="D4" s="20">
        <v>164534</v>
      </c>
      <c r="E4" s="20">
        <v>86531</v>
      </c>
      <c r="F4" s="21">
        <v>20561</v>
      </c>
      <c r="G4" s="21">
        <v>3792</v>
      </c>
      <c r="H4" s="22">
        <v>275418</v>
      </c>
    </row>
    <row r="5" spans="1:19" ht="23.25" customHeight="1" x14ac:dyDescent="0.2">
      <c r="A5" s="32"/>
      <c r="B5" s="33"/>
      <c r="C5" s="19" t="s">
        <v>11</v>
      </c>
      <c r="D5" s="23">
        <v>650019</v>
      </c>
      <c r="E5" s="23">
        <v>472545</v>
      </c>
      <c r="F5" s="23">
        <v>133567</v>
      </c>
      <c r="G5" s="23">
        <v>84656</v>
      </c>
      <c r="H5" s="22">
        <v>1340787</v>
      </c>
    </row>
    <row r="6" spans="1:19" ht="23.25" customHeight="1" x14ac:dyDescent="0.2">
      <c r="A6" s="30" t="s">
        <v>15</v>
      </c>
      <c r="B6" s="31"/>
      <c r="C6" s="11" t="s">
        <v>9</v>
      </c>
      <c r="D6" s="24">
        <v>8805</v>
      </c>
      <c r="E6" s="24">
        <v>22667</v>
      </c>
      <c r="F6" s="24">
        <v>1413</v>
      </c>
      <c r="G6" s="24">
        <v>5053</v>
      </c>
      <c r="H6" s="22">
        <v>37938</v>
      </c>
    </row>
    <row r="7" spans="1:19" ht="23.25" customHeight="1" x14ac:dyDescent="0.2">
      <c r="A7" s="32"/>
      <c r="B7" s="33"/>
      <c r="C7" s="19" t="s">
        <v>11</v>
      </c>
      <c r="D7" s="21">
        <v>32179</v>
      </c>
      <c r="E7" s="21">
        <v>122595</v>
      </c>
      <c r="F7" s="21">
        <v>6708</v>
      </c>
      <c r="G7" s="21">
        <v>29297</v>
      </c>
      <c r="H7" s="22">
        <v>190779</v>
      </c>
    </row>
    <row r="8" spans="1:19" ht="23.25" customHeight="1" x14ac:dyDescent="0.2">
      <c r="A8" s="30" t="s">
        <v>14</v>
      </c>
      <c r="B8" s="31"/>
      <c r="C8" s="11" t="s">
        <v>9</v>
      </c>
      <c r="D8" s="21">
        <v>37</v>
      </c>
      <c r="E8" s="21">
        <v>778</v>
      </c>
      <c r="F8" s="21">
        <v>1</v>
      </c>
      <c r="G8" s="21">
        <v>214</v>
      </c>
      <c r="H8" s="22">
        <v>1030</v>
      </c>
    </row>
    <row r="9" spans="1:19" ht="23.25" customHeight="1" x14ac:dyDescent="0.2">
      <c r="A9" s="32"/>
      <c r="B9" s="33"/>
      <c r="C9" s="19" t="s">
        <v>11</v>
      </c>
      <c r="D9" s="21">
        <v>218</v>
      </c>
      <c r="E9" s="21">
        <v>5530</v>
      </c>
      <c r="F9" s="21">
        <v>6</v>
      </c>
      <c r="G9" s="21">
        <v>1668</v>
      </c>
      <c r="H9" s="22">
        <v>7422</v>
      </c>
    </row>
    <row r="10" spans="1:19" ht="23.25" customHeight="1" x14ac:dyDescent="0.2">
      <c r="A10" s="30" t="s">
        <v>31</v>
      </c>
      <c r="B10" s="31"/>
      <c r="C10" s="11" t="s">
        <v>9</v>
      </c>
      <c r="D10" s="21">
        <v>8</v>
      </c>
      <c r="E10" s="21">
        <v>2370</v>
      </c>
      <c r="F10" s="21">
        <v>5</v>
      </c>
      <c r="G10" s="21">
        <v>690</v>
      </c>
      <c r="H10" s="22">
        <v>3073</v>
      </c>
    </row>
    <row r="11" spans="1:19" ht="23.25" customHeight="1" x14ac:dyDescent="0.2">
      <c r="A11" s="32"/>
      <c r="B11" s="33"/>
      <c r="C11" s="19" t="s">
        <v>11</v>
      </c>
      <c r="D11" s="24">
        <v>109</v>
      </c>
      <c r="E11" s="24">
        <v>20943</v>
      </c>
      <c r="F11" s="24">
        <v>31</v>
      </c>
      <c r="G11" s="24">
        <v>3090</v>
      </c>
      <c r="H11" s="22">
        <v>24173</v>
      </c>
    </row>
    <row r="12" spans="1:19" x14ac:dyDescent="0.2">
      <c r="A12" s="37" t="s">
        <v>1</v>
      </c>
      <c r="B12" s="37"/>
      <c r="C12" s="37"/>
      <c r="D12" s="37"/>
      <c r="E12" s="37"/>
      <c r="F12" s="37"/>
      <c r="G12" s="37"/>
      <c r="H12" s="13"/>
      <c r="I12" s="13"/>
    </row>
    <row r="13" spans="1:19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9" ht="23.25" customHeight="1" x14ac:dyDescent="0.2">
      <c r="A14" s="26" t="s">
        <v>45</v>
      </c>
      <c r="B14" s="26"/>
      <c r="C14" s="26"/>
      <c r="D14" s="26"/>
      <c r="E14" s="26"/>
      <c r="F14" s="26"/>
      <c r="G14" s="26"/>
      <c r="H14" s="14"/>
      <c r="I14" s="12"/>
      <c r="J14" s="41" t="s">
        <v>42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42" customHeight="1" x14ac:dyDescent="0.2">
      <c r="A15" s="38" t="s">
        <v>48</v>
      </c>
      <c r="B15" s="38"/>
      <c r="C15" s="16" t="s">
        <v>7</v>
      </c>
      <c r="D15" s="17" t="s">
        <v>33</v>
      </c>
      <c r="E15" s="17" t="s">
        <v>49</v>
      </c>
      <c r="F15" s="17" t="s">
        <v>32</v>
      </c>
      <c r="G15" s="17" t="s">
        <v>0</v>
      </c>
      <c r="H15" s="18"/>
      <c r="I15" s="12"/>
      <c r="J15" s="12"/>
    </row>
    <row r="16" spans="1:19" ht="23.25" customHeight="1" x14ac:dyDescent="0.2">
      <c r="A16" s="30" t="s">
        <v>16</v>
      </c>
      <c r="B16" s="31"/>
      <c r="C16" s="11" t="s">
        <v>9</v>
      </c>
      <c r="D16" s="25">
        <f t="shared" ref="D16:G23" si="0">(D4/$H4)*100</f>
        <v>59.739741048152261</v>
      </c>
      <c r="E16" s="25">
        <f t="shared" si="0"/>
        <v>31.418062726473938</v>
      </c>
      <c r="F16" s="25">
        <f t="shared" si="0"/>
        <v>7.4653798952864374</v>
      </c>
      <c r="G16" s="25">
        <f t="shared" si="0"/>
        <v>1.3768163300873582</v>
      </c>
      <c r="H16" s="12"/>
      <c r="I16" s="12"/>
      <c r="J16" s="12"/>
    </row>
    <row r="17" spans="1:16" ht="23.25" customHeight="1" x14ac:dyDescent="0.2">
      <c r="A17" s="32"/>
      <c r="B17" s="33"/>
      <c r="C17" s="19" t="s">
        <v>11</v>
      </c>
      <c r="D17" s="25">
        <f t="shared" si="0"/>
        <v>48.480407402518075</v>
      </c>
      <c r="E17" s="25">
        <f t="shared" si="0"/>
        <v>35.243853050484532</v>
      </c>
      <c r="F17" s="25">
        <f t="shared" si="0"/>
        <v>9.9618358471554398</v>
      </c>
      <c r="G17" s="25">
        <f t="shared" si="0"/>
        <v>6.3139036998419575</v>
      </c>
      <c r="H17" s="12"/>
      <c r="I17" s="12"/>
      <c r="J17" s="12"/>
    </row>
    <row r="18" spans="1:16" ht="23.25" customHeight="1" x14ac:dyDescent="0.2">
      <c r="A18" s="30" t="s">
        <v>15</v>
      </c>
      <c r="B18" s="31"/>
      <c r="C18" s="11" t="s">
        <v>9</v>
      </c>
      <c r="D18" s="25">
        <f t="shared" si="0"/>
        <v>23.208919816542782</v>
      </c>
      <c r="E18" s="25">
        <f t="shared" si="0"/>
        <v>59.747482734988665</v>
      </c>
      <c r="F18" s="25">
        <f t="shared" si="0"/>
        <v>3.7244978649375295</v>
      </c>
      <c r="G18" s="25">
        <f t="shared" si="0"/>
        <v>13.319099583531024</v>
      </c>
      <c r="H18" s="12"/>
      <c r="I18" s="12"/>
      <c r="J18" s="12"/>
    </row>
    <row r="19" spans="1:16" ht="23.25" customHeight="1" x14ac:dyDescent="0.2">
      <c r="A19" s="32"/>
      <c r="B19" s="33"/>
      <c r="C19" s="19" t="s">
        <v>11</v>
      </c>
      <c r="D19" s="25">
        <f t="shared" si="0"/>
        <v>16.867160431703699</v>
      </c>
      <c r="E19" s="25">
        <f t="shared" si="0"/>
        <v>64.2602173195163</v>
      </c>
      <c r="F19" s="25">
        <f t="shared" si="0"/>
        <v>3.5161102637082697</v>
      </c>
      <c r="G19" s="25">
        <f t="shared" si="0"/>
        <v>15.356511985071734</v>
      </c>
      <c r="H19" s="12"/>
      <c r="I19" s="12"/>
      <c r="J19" s="12"/>
    </row>
    <row r="20" spans="1:16" ht="23.25" customHeight="1" x14ac:dyDescent="0.2">
      <c r="A20" s="30" t="s">
        <v>14</v>
      </c>
      <c r="B20" s="31"/>
      <c r="C20" s="11" t="s">
        <v>9</v>
      </c>
      <c r="D20" s="25">
        <f t="shared" si="0"/>
        <v>3.5922330097087376</v>
      </c>
      <c r="E20" s="25">
        <f t="shared" si="0"/>
        <v>75.533980582524279</v>
      </c>
      <c r="F20" s="25">
        <f t="shared" si="0"/>
        <v>9.7087378640776698E-2</v>
      </c>
      <c r="G20" s="25">
        <f t="shared" si="0"/>
        <v>20.776699029126213</v>
      </c>
      <c r="H20" s="12"/>
      <c r="I20" s="12"/>
      <c r="J20" s="12"/>
    </row>
    <row r="21" spans="1:16" ht="23.25" customHeight="1" x14ac:dyDescent="0.2">
      <c r="A21" s="32"/>
      <c r="B21" s="33"/>
      <c r="C21" s="19" t="s">
        <v>11</v>
      </c>
      <c r="D21" s="25">
        <f t="shared" si="0"/>
        <v>2.9372136890326055</v>
      </c>
      <c r="E21" s="25">
        <f t="shared" si="0"/>
        <v>74.508218808946381</v>
      </c>
      <c r="F21" s="25">
        <f t="shared" si="0"/>
        <v>8.084074373484236E-2</v>
      </c>
      <c r="G21" s="25">
        <f t="shared" si="0"/>
        <v>22.473726758286176</v>
      </c>
      <c r="H21" s="12"/>
      <c r="I21" s="12"/>
      <c r="J21" s="12"/>
    </row>
    <row r="22" spans="1:16" ht="23.25" customHeight="1" x14ac:dyDescent="0.2">
      <c r="A22" s="30" t="s">
        <v>31</v>
      </c>
      <c r="B22" s="31"/>
      <c r="C22" s="11" t="s">
        <v>9</v>
      </c>
      <c r="D22" s="25">
        <f t="shared" si="0"/>
        <v>0.26033192320208265</v>
      </c>
      <c r="E22" s="25">
        <f t="shared" si="0"/>
        <v>77.123332248616975</v>
      </c>
      <c r="F22" s="25">
        <f t="shared" si="0"/>
        <v>0.16270745200130166</v>
      </c>
      <c r="G22" s="25">
        <f t="shared" si="0"/>
        <v>22.45362837617963</v>
      </c>
      <c r="H22" s="12"/>
      <c r="I22" s="12"/>
      <c r="J22" s="12"/>
    </row>
    <row r="23" spans="1:16" ht="23.25" customHeight="1" x14ac:dyDescent="0.2">
      <c r="A23" s="32"/>
      <c r="B23" s="33"/>
      <c r="C23" s="19" t="s">
        <v>11</v>
      </c>
      <c r="D23" s="25">
        <f t="shared" si="0"/>
        <v>0.45091631158730811</v>
      </c>
      <c r="E23" s="25">
        <f t="shared" si="0"/>
        <v>86.637984528192618</v>
      </c>
      <c r="F23" s="25">
        <f t="shared" si="0"/>
        <v>0.12824225375418857</v>
      </c>
      <c r="G23" s="25">
        <f t="shared" si="0"/>
        <v>12.782856906465891</v>
      </c>
      <c r="H23" s="12"/>
      <c r="I23" s="12"/>
      <c r="J23" s="12"/>
    </row>
    <row r="24" spans="1:16" x14ac:dyDescent="0.2">
      <c r="A24" s="37" t="s">
        <v>1</v>
      </c>
      <c r="B24" s="37"/>
      <c r="C24" s="37"/>
      <c r="D24" s="37"/>
      <c r="E24" s="37"/>
      <c r="F24" s="37"/>
      <c r="G24" s="37"/>
      <c r="H24" s="12"/>
      <c r="I24" s="12"/>
      <c r="J24" s="12"/>
    </row>
    <row r="28" spans="1:16" ht="15" x14ac:dyDescent="0.2">
      <c r="A28" s="26" t="s">
        <v>46</v>
      </c>
      <c r="B28" s="26"/>
      <c r="C28" s="26"/>
      <c r="D28" s="26"/>
      <c r="E28" s="26"/>
      <c r="F28" s="26"/>
      <c r="G28" s="26"/>
      <c r="H28" s="26"/>
    </row>
    <row r="29" spans="1:16" ht="30" x14ac:dyDescent="0.2">
      <c r="A29" s="38" t="s">
        <v>48</v>
      </c>
      <c r="B29" s="38"/>
      <c r="C29" s="16" t="s">
        <v>7</v>
      </c>
      <c r="D29" s="17" t="s">
        <v>29</v>
      </c>
      <c r="E29" s="17" t="s">
        <v>28</v>
      </c>
      <c r="F29" s="17" t="s">
        <v>27</v>
      </c>
      <c r="G29" s="17" t="s">
        <v>26</v>
      </c>
      <c r="H29" s="17" t="s">
        <v>25</v>
      </c>
      <c r="I29" s="17" t="s">
        <v>24</v>
      </c>
      <c r="J29" s="17" t="s">
        <v>23</v>
      </c>
      <c r="K29" s="17" t="s">
        <v>22</v>
      </c>
      <c r="L29" s="17" t="s">
        <v>21</v>
      </c>
      <c r="M29" s="17" t="s">
        <v>20</v>
      </c>
      <c r="N29" s="17" t="s">
        <v>19</v>
      </c>
      <c r="O29" s="17" t="s">
        <v>18</v>
      </c>
      <c r="P29" s="17" t="s">
        <v>17</v>
      </c>
    </row>
    <row r="30" spans="1:16" ht="23.25" customHeight="1" x14ac:dyDescent="0.2">
      <c r="A30" s="30" t="s">
        <v>16</v>
      </c>
      <c r="B30" s="31"/>
      <c r="C30" s="11" t="s">
        <v>9</v>
      </c>
      <c r="D30" s="23">
        <v>22470</v>
      </c>
      <c r="E30" s="23">
        <v>9372</v>
      </c>
      <c r="F30" s="23">
        <v>8422</v>
      </c>
      <c r="G30" s="23">
        <v>15327</v>
      </c>
      <c r="H30" s="23">
        <v>15001</v>
      </c>
      <c r="I30" s="23">
        <v>17128</v>
      </c>
      <c r="J30" s="23">
        <v>20149</v>
      </c>
      <c r="K30" s="23">
        <v>37069</v>
      </c>
      <c r="L30" s="23">
        <v>37878</v>
      </c>
      <c r="M30" s="23">
        <v>30117</v>
      </c>
      <c r="N30" s="23">
        <v>24038</v>
      </c>
      <c r="O30" s="23">
        <v>38447</v>
      </c>
      <c r="P30" s="23">
        <f t="shared" ref="P30:P37" si="1">SUM(D30:O30)</f>
        <v>275418</v>
      </c>
    </row>
    <row r="31" spans="1:16" ht="23.25" customHeight="1" x14ac:dyDescent="0.2">
      <c r="A31" s="32"/>
      <c r="B31" s="33"/>
      <c r="C31" s="19" t="s">
        <v>11</v>
      </c>
      <c r="D31" s="23">
        <v>50216</v>
      </c>
      <c r="E31" s="23">
        <v>24476</v>
      </c>
      <c r="F31" s="23">
        <v>23467</v>
      </c>
      <c r="G31" s="23">
        <v>48572</v>
      </c>
      <c r="H31" s="23">
        <v>54318</v>
      </c>
      <c r="I31" s="23">
        <v>70543</v>
      </c>
      <c r="J31" s="23">
        <v>94412</v>
      </c>
      <c r="K31" s="23">
        <v>205994</v>
      </c>
      <c r="L31" s="23">
        <v>262480</v>
      </c>
      <c r="M31" s="23">
        <v>183549</v>
      </c>
      <c r="N31" s="23">
        <v>120151</v>
      </c>
      <c r="O31" s="23">
        <v>202609</v>
      </c>
      <c r="P31" s="23">
        <f t="shared" si="1"/>
        <v>1340787</v>
      </c>
    </row>
    <row r="32" spans="1:16" ht="23.25" customHeight="1" x14ac:dyDescent="0.2">
      <c r="A32" s="30" t="s">
        <v>15</v>
      </c>
      <c r="B32" s="31"/>
      <c r="C32" s="11" t="s">
        <v>9</v>
      </c>
      <c r="D32" s="23">
        <v>2477</v>
      </c>
      <c r="E32" s="23">
        <v>1265</v>
      </c>
      <c r="F32" s="23">
        <v>1267</v>
      </c>
      <c r="G32" s="23">
        <v>1800</v>
      </c>
      <c r="H32" s="23">
        <v>2857</v>
      </c>
      <c r="I32" s="23">
        <v>2589</v>
      </c>
      <c r="J32" s="23">
        <v>2150</v>
      </c>
      <c r="K32" s="23">
        <v>4462</v>
      </c>
      <c r="L32" s="23">
        <v>5987</v>
      </c>
      <c r="M32" s="23">
        <v>4562</v>
      </c>
      <c r="N32" s="23">
        <v>3081</v>
      </c>
      <c r="O32" s="23">
        <v>5441</v>
      </c>
      <c r="P32" s="23">
        <f t="shared" si="1"/>
        <v>37938</v>
      </c>
    </row>
    <row r="33" spans="1:18" ht="23.25" customHeight="1" x14ac:dyDescent="0.2">
      <c r="A33" s="39"/>
      <c r="B33" s="40"/>
      <c r="C33" s="19" t="s">
        <v>11</v>
      </c>
      <c r="D33" s="23">
        <v>6315</v>
      </c>
      <c r="E33" s="23">
        <v>3580</v>
      </c>
      <c r="F33" s="23">
        <v>4213</v>
      </c>
      <c r="G33" s="23">
        <v>6965</v>
      </c>
      <c r="H33" s="23">
        <v>11558</v>
      </c>
      <c r="I33" s="23">
        <v>12140</v>
      </c>
      <c r="J33" s="23">
        <v>11927</v>
      </c>
      <c r="K33" s="23">
        <v>25236</v>
      </c>
      <c r="L33" s="23">
        <v>34201</v>
      </c>
      <c r="M33" s="23">
        <v>21638</v>
      </c>
      <c r="N33" s="23">
        <v>15126</v>
      </c>
      <c r="O33" s="23">
        <v>37880</v>
      </c>
      <c r="P33" s="23">
        <f t="shared" si="1"/>
        <v>190779</v>
      </c>
    </row>
    <row r="34" spans="1:18" ht="23.25" customHeight="1" x14ac:dyDescent="0.2">
      <c r="A34" s="30" t="s">
        <v>14</v>
      </c>
      <c r="B34" s="31"/>
      <c r="C34" s="11" t="s">
        <v>9</v>
      </c>
      <c r="D34" s="23">
        <v>45</v>
      </c>
      <c r="E34" s="23">
        <v>8</v>
      </c>
      <c r="F34" s="23">
        <v>3</v>
      </c>
      <c r="G34" s="23">
        <v>21</v>
      </c>
      <c r="H34" s="23">
        <v>35</v>
      </c>
      <c r="I34" s="23">
        <v>81</v>
      </c>
      <c r="J34" s="23">
        <v>63</v>
      </c>
      <c r="K34" s="23">
        <v>89</v>
      </c>
      <c r="L34" s="23">
        <v>149</v>
      </c>
      <c r="M34" s="23">
        <v>160</v>
      </c>
      <c r="N34" s="23">
        <v>202</v>
      </c>
      <c r="O34" s="23">
        <v>174</v>
      </c>
      <c r="P34" s="23">
        <f t="shared" si="1"/>
        <v>1030</v>
      </c>
    </row>
    <row r="35" spans="1:18" ht="23.25" customHeight="1" x14ac:dyDescent="0.2">
      <c r="A35" s="32"/>
      <c r="B35" s="33"/>
      <c r="C35" s="19" t="s">
        <v>11</v>
      </c>
      <c r="D35" s="23">
        <v>310</v>
      </c>
      <c r="E35" s="23">
        <v>78</v>
      </c>
      <c r="F35" s="23">
        <v>87</v>
      </c>
      <c r="G35" s="23">
        <v>145</v>
      </c>
      <c r="H35" s="23">
        <v>173</v>
      </c>
      <c r="I35" s="23">
        <v>347</v>
      </c>
      <c r="J35" s="23">
        <v>375</v>
      </c>
      <c r="K35" s="23">
        <v>866</v>
      </c>
      <c r="L35" s="23">
        <v>1200</v>
      </c>
      <c r="M35" s="23">
        <v>914</v>
      </c>
      <c r="N35" s="23">
        <v>1063</v>
      </c>
      <c r="O35" s="23">
        <v>1864</v>
      </c>
      <c r="P35" s="23">
        <f t="shared" si="1"/>
        <v>7422</v>
      </c>
    </row>
    <row r="36" spans="1:18" ht="23.25" customHeight="1" x14ac:dyDescent="0.2">
      <c r="A36" s="30" t="s">
        <v>13</v>
      </c>
      <c r="B36" s="31"/>
      <c r="C36" s="11" t="s">
        <v>9</v>
      </c>
      <c r="D36" s="23">
        <v>407</v>
      </c>
      <c r="E36" s="23">
        <v>402</v>
      </c>
      <c r="F36" s="23">
        <v>229</v>
      </c>
      <c r="G36" s="23">
        <v>319</v>
      </c>
      <c r="H36" s="23">
        <v>424</v>
      </c>
      <c r="I36" s="23">
        <v>664</v>
      </c>
      <c r="J36" s="23">
        <v>793</v>
      </c>
      <c r="K36" s="23">
        <v>1261</v>
      </c>
      <c r="L36" s="23">
        <v>1299</v>
      </c>
      <c r="M36" s="23">
        <v>737</v>
      </c>
      <c r="N36" s="23">
        <v>845</v>
      </c>
      <c r="O36" s="23">
        <v>1120</v>
      </c>
      <c r="P36" s="23">
        <f t="shared" si="1"/>
        <v>8500</v>
      </c>
    </row>
    <row r="37" spans="1:18" ht="23.25" customHeight="1" x14ac:dyDescent="0.2">
      <c r="A37" s="32"/>
      <c r="B37" s="33"/>
      <c r="C37" s="19" t="s">
        <v>11</v>
      </c>
      <c r="D37" s="23">
        <v>1522</v>
      </c>
      <c r="E37" s="23">
        <v>2434</v>
      </c>
      <c r="F37" s="23">
        <v>1019</v>
      </c>
      <c r="G37" s="23">
        <v>1557</v>
      </c>
      <c r="H37" s="23">
        <v>1957</v>
      </c>
      <c r="I37" s="23">
        <v>3407</v>
      </c>
      <c r="J37" s="23">
        <v>3957</v>
      </c>
      <c r="K37" s="23">
        <v>6918</v>
      </c>
      <c r="L37" s="23">
        <v>8681</v>
      </c>
      <c r="M37" s="23">
        <v>5241</v>
      </c>
      <c r="N37" s="23">
        <v>7466</v>
      </c>
      <c r="O37" s="23">
        <v>31523</v>
      </c>
      <c r="P37" s="23">
        <f t="shared" si="1"/>
        <v>75682</v>
      </c>
    </row>
    <row r="38" spans="1:18" x14ac:dyDescent="0.2">
      <c r="A38" s="37" t="s">
        <v>1</v>
      </c>
      <c r="B38" s="37"/>
      <c r="C38" s="37"/>
      <c r="D38" s="37"/>
      <c r="E38" s="37"/>
      <c r="F38" s="37"/>
      <c r="G38" s="37"/>
    </row>
    <row r="41" spans="1:18" ht="15.75" x14ac:dyDescent="0.2">
      <c r="A41" s="14" t="s">
        <v>47</v>
      </c>
      <c r="B41" s="27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P41" s="27"/>
      <c r="Q41" s="27"/>
      <c r="R41" s="27"/>
    </row>
    <row r="69" spans="1:11" x14ac:dyDescent="0.2">
      <c r="A69" s="37" t="s">
        <v>1</v>
      </c>
      <c r="B69" s="37"/>
      <c r="C69" s="37"/>
      <c r="D69" s="37"/>
      <c r="E69" s="37"/>
      <c r="F69" s="37"/>
      <c r="G69" s="37"/>
    </row>
    <row r="72" spans="1:11" ht="15" x14ac:dyDescent="0.2">
      <c r="A72" s="26" t="s">
        <v>50</v>
      </c>
      <c r="B72" s="26"/>
      <c r="C72" s="26"/>
      <c r="D72" s="26"/>
      <c r="E72" s="26"/>
      <c r="F72" s="26"/>
      <c r="G72" s="26"/>
      <c r="H72" s="26"/>
      <c r="I72" s="26"/>
      <c r="K72" s="9" t="s">
        <v>51</v>
      </c>
    </row>
    <row r="73" spans="1:11" ht="24" customHeight="1" x14ac:dyDescent="0.2">
      <c r="A73" s="17" t="s">
        <v>48</v>
      </c>
      <c r="B73" s="17" t="s">
        <v>6</v>
      </c>
      <c r="C73" s="17">
        <v>2011</v>
      </c>
      <c r="D73" s="17">
        <v>2012</v>
      </c>
      <c r="E73" s="17">
        <v>2013</v>
      </c>
      <c r="F73" s="17">
        <v>2014</v>
      </c>
      <c r="G73" s="17">
        <v>2015</v>
      </c>
      <c r="H73" s="17">
        <v>2016</v>
      </c>
      <c r="I73" s="17">
        <v>2017</v>
      </c>
    </row>
    <row r="74" spans="1:11" s="2" customFormat="1" ht="22.5" customHeight="1" x14ac:dyDescent="0.2">
      <c r="A74" s="34" t="s">
        <v>9</v>
      </c>
      <c r="B74" s="4" t="s">
        <v>4</v>
      </c>
      <c r="C74" s="23">
        <v>97621</v>
      </c>
      <c r="D74" s="23">
        <v>98347</v>
      </c>
      <c r="E74" s="23">
        <v>99505</v>
      </c>
      <c r="F74" s="23">
        <v>101235</v>
      </c>
      <c r="G74" s="23">
        <v>101379</v>
      </c>
      <c r="H74" s="23">
        <v>103264</v>
      </c>
      <c r="I74" s="23">
        <v>105746</v>
      </c>
    </row>
    <row r="75" spans="1:11" s="2" customFormat="1" ht="22.5" customHeight="1" x14ac:dyDescent="0.2">
      <c r="A75" s="34"/>
      <c r="B75" s="4" t="s">
        <v>3</v>
      </c>
      <c r="C75" s="23">
        <v>110700</v>
      </c>
      <c r="D75" s="23">
        <v>114940</v>
      </c>
      <c r="E75" s="23">
        <v>120525</v>
      </c>
      <c r="F75" s="23">
        <v>126752</v>
      </c>
      <c r="G75" s="23">
        <v>130700</v>
      </c>
      <c r="H75" s="23">
        <v>137843</v>
      </c>
      <c r="I75" s="23">
        <v>144523</v>
      </c>
    </row>
    <row r="76" spans="1:11" s="2" customFormat="1" ht="22.5" customHeight="1" x14ac:dyDescent="0.2">
      <c r="A76" s="34"/>
      <c r="B76" s="4" t="s">
        <v>2</v>
      </c>
      <c r="C76" s="23">
        <v>20348</v>
      </c>
      <c r="D76" s="23">
        <v>20877</v>
      </c>
      <c r="E76" s="23">
        <v>21578</v>
      </c>
      <c r="F76" s="23">
        <v>22558</v>
      </c>
      <c r="G76" s="23">
        <v>23097</v>
      </c>
      <c r="H76" s="23">
        <v>24201</v>
      </c>
      <c r="I76" s="23">
        <v>25149</v>
      </c>
    </row>
    <row r="77" spans="1:11" s="2" customFormat="1" ht="22.5" customHeight="1" x14ac:dyDescent="0.2">
      <c r="A77" s="34"/>
      <c r="B77" s="8" t="s">
        <v>10</v>
      </c>
      <c r="C77" s="28">
        <v>228669</v>
      </c>
      <c r="D77" s="28">
        <v>234164</v>
      </c>
      <c r="E77" s="28">
        <v>241608</v>
      </c>
      <c r="F77" s="28">
        <v>250545</v>
      </c>
      <c r="G77" s="28">
        <v>255176</v>
      </c>
      <c r="H77" s="28">
        <v>265308</v>
      </c>
      <c r="I77" s="28">
        <v>275418</v>
      </c>
    </row>
    <row r="78" spans="1:11" s="2" customFormat="1" ht="22.5" customHeight="1" x14ac:dyDescent="0.2">
      <c r="A78" s="34" t="s">
        <v>11</v>
      </c>
      <c r="B78" s="4" t="s">
        <v>4</v>
      </c>
      <c r="C78" s="23">
        <v>452633</v>
      </c>
      <c r="D78" s="23">
        <v>459322</v>
      </c>
      <c r="E78" s="23">
        <v>465782</v>
      </c>
      <c r="F78" s="23">
        <v>469895</v>
      </c>
      <c r="G78" s="23">
        <v>476694</v>
      </c>
      <c r="H78" s="23">
        <v>486324</v>
      </c>
      <c r="I78" s="23">
        <v>494181</v>
      </c>
    </row>
    <row r="79" spans="1:11" s="2" customFormat="1" ht="22.5" customHeight="1" x14ac:dyDescent="0.2">
      <c r="A79" s="34"/>
      <c r="B79" s="4" t="s">
        <v>3</v>
      </c>
      <c r="C79" s="23">
        <v>526083</v>
      </c>
      <c r="D79" s="23">
        <v>556328</v>
      </c>
      <c r="E79" s="23">
        <v>588868</v>
      </c>
      <c r="F79" s="23">
        <v>622189</v>
      </c>
      <c r="G79" s="23">
        <v>653739</v>
      </c>
      <c r="H79" s="23">
        <v>693963</v>
      </c>
      <c r="I79" s="23">
        <v>725743</v>
      </c>
    </row>
    <row r="80" spans="1:11" s="2" customFormat="1" ht="22.5" customHeight="1" x14ac:dyDescent="0.2">
      <c r="A80" s="34"/>
      <c r="B80" s="4" t="s">
        <v>2</v>
      </c>
      <c r="C80" s="23">
        <v>87761</v>
      </c>
      <c r="D80" s="23">
        <v>91600</v>
      </c>
      <c r="E80" s="23">
        <v>96197</v>
      </c>
      <c r="F80" s="23">
        <v>101722</v>
      </c>
      <c r="G80" s="23">
        <v>107458</v>
      </c>
      <c r="H80" s="23">
        <v>114761</v>
      </c>
      <c r="I80" s="23">
        <v>120863</v>
      </c>
    </row>
    <row r="81" spans="1:19" s="2" customFormat="1" ht="22.5" customHeight="1" x14ac:dyDescent="0.2">
      <c r="A81" s="34"/>
      <c r="B81" s="8" t="s">
        <v>10</v>
      </c>
      <c r="C81" s="28">
        <v>1066477</v>
      </c>
      <c r="D81" s="28">
        <v>1107250</v>
      </c>
      <c r="E81" s="28">
        <v>1150847</v>
      </c>
      <c r="F81" s="28">
        <v>1193806</v>
      </c>
      <c r="G81" s="28">
        <v>1237891</v>
      </c>
      <c r="H81" s="28">
        <v>1295048</v>
      </c>
      <c r="I81" s="28">
        <v>1340787</v>
      </c>
    </row>
    <row r="84" spans="1:19" ht="15" x14ac:dyDescent="0.2">
      <c r="A84" s="26" t="s">
        <v>51</v>
      </c>
      <c r="B84" s="26"/>
      <c r="C84" s="26"/>
      <c r="D84" s="26"/>
      <c r="E84" s="26"/>
      <c r="F84" s="26"/>
      <c r="G84" s="26"/>
      <c r="H84" s="26"/>
      <c r="I84" s="26"/>
    </row>
    <row r="85" spans="1:19" ht="24" customHeight="1" x14ac:dyDescent="0.2">
      <c r="A85" s="17" t="s">
        <v>48</v>
      </c>
      <c r="B85" s="17" t="s">
        <v>6</v>
      </c>
      <c r="C85" s="17">
        <v>2011</v>
      </c>
      <c r="D85" s="17">
        <v>2012</v>
      </c>
      <c r="E85" s="17">
        <v>2013</v>
      </c>
      <c r="F85" s="17">
        <v>2014</v>
      </c>
      <c r="G85" s="17">
        <v>2015</v>
      </c>
      <c r="H85" s="17">
        <v>2016</v>
      </c>
      <c r="I85" s="17">
        <v>2017</v>
      </c>
    </row>
    <row r="86" spans="1:19" ht="23.25" customHeight="1" x14ac:dyDescent="0.2">
      <c r="A86" s="34" t="s">
        <v>9</v>
      </c>
      <c r="B86" s="4" t="s">
        <v>4</v>
      </c>
      <c r="C86" s="29">
        <f>(C74/C$77)*100</f>
        <v>42.690963794830083</v>
      </c>
      <c r="D86" s="29">
        <f>(D74/D$77)*100</f>
        <v>41.999197143882064</v>
      </c>
      <c r="E86" s="29">
        <f>(E74/E$77)*100</f>
        <v>41.184480646336212</v>
      </c>
      <c r="F86" s="29">
        <f>(F74/F$77)*100</f>
        <v>40.405915105070946</v>
      </c>
      <c r="G86" s="29">
        <f>(G74/G$77)*100</f>
        <v>39.729049753895353</v>
      </c>
      <c r="H86" s="29">
        <f>(H74/H$77)*100</f>
        <v>38.92230916519668</v>
      </c>
      <c r="I86" s="29">
        <f>(I74/I$77)*100</f>
        <v>38.394730918095405</v>
      </c>
      <c r="K86" s="35" t="s">
        <v>52</v>
      </c>
      <c r="L86" s="35"/>
      <c r="M86" s="35"/>
      <c r="N86" s="35"/>
      <c r="O86" s="35"/>
      <c r="P86" s="35"/>
      <c r="Q86" s="35"/>
      <c r="R86" s="35"/>
      <c r="S86" s="35"/>
    </row>
    <row r="87" spans="1:19" ht="23.25" customHeight="1" x14ac:dyDescent="0.2">
      <c r="A87" s="34"/>
      <c r="B87" s="4" t="s">
        <v>3</v>
      </c>
      <c r="C87" s="29">
        <f>(C75/C$77)*100</f>
        <v>48.410584731642679</v>
      </c>
      <c r="D87" s="29">
        <f>(D75/D$77)*100</f>
        <v>49.085256486906616</v>
      </c>
      <c r="E87" s="29">
        <f>(E75/E$77)*100</f>
        <v>49.884523691268498</v>
      </c>
      <c r="F87" s="29">
        <f>(F75/F$77)*100</f>
        <v>50.590512682352475</v>
      </c>
      <c r="G87" s="29">
        <f>(G75/G$77)*100</f>
        <v>51.219550427939929</v>
      </c>
      <c r="H87" s="29">
        <f>(H75/H$77)*100</f>
        <v>51.95584000482458</v>
      </c>
      <c r="I87" s="29">
        <f>(I75/I$77)*100</f>
        <v>52.474057614244529</v>
      </c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23.25" customHeight="1" x14ac:dyDescent="0.2">
      <c r="A88" s="34"/>
      <c r="B88" s="4" t="s">
        <v>2</v>
      </c>
      <c r="C88" s="29">
        <f>(C76/C$77)*100</f>
        <v>8.8984514735272384</v>
      </c>
      <c r="D88" s="29">
        <f>(D76/D$77)*100</f>
        <v>8.9155463692113219</v>
      </c>
      <c r="E88" s="29">
        <f>(E76/E$77)*100</f>
        <v>8.9309956623952846</v>
      </c>
      <c r="F88" s="29">
        <f>(F76/F$77)*100</f>
        <v>9.0035722125765822</v>
      </c>
      <c r="G88" s="29">
        <f>(G76/G$77)*100</f>
        <v>9.0513998181647182</v>
      </c>
      <c r="H88" s="29">
        <f>(H76/H$77)*100</f>
        <v>9.121850829978742</v>
      </c>
      <c r="I88" s="29">
        <f>(I76/I$77)*100</f>
        <v>9.1312114676600658</v>
      </c>
    </row>
    <row r="89" spans="1:19" ht="23.25" customHeight="1" x14ac:dyDescent="0.2">
      <c r="A89" s="7"/>
      <c r="B89" s="6"/>
      <c r="C89" s="5"/>
      <c r="D89" s="5"/>
      <c r="E89" s="5"/>
      <c r="F89" s="5"/>
      <c r="G89" s="5"/>
      <c r="H89" s="5"/>
      <c r="I89" s="5"/>
    </row>
    <row r="90" spans="1:19" ht="39.75" customHeight="1" x14ac:dyDescent="0.2">
      <c r="A90" s="36" t="s">
        <v>8</v>
      </c>
      <c r="B90" s="36"/>
      <c r="C90" s="36"/>
      <c r="D90" s="36"/>
      <c r="E90" s="36"/>
      <c r="F90" s="36"/>
      <c r="G90" s="36"/>
      <c r="H90" s="36"/>
      <c r="I90" s="36"/>
    </row>
    <row r="91" spans="1:19" ht="23.25" customHeight="1" x14ac:dyDescent="0.2">
      <c r="A91" s="17" t="s">
        <v>48</v>
      </c>
      <c r="B91" s="17" t="s">
        <v>6</v>
      </c>
      <c r="C91" s="17">
        <v>2011</v>
      </c>
      <c r="D91" s="17">
        <v>2012</v>
      </c>
      <c r="E91" s="17">
        <v>2013</v>
      </c>
      <c r="F91" s="17">
        <v>2014</v>
      </c>
      <c r="G91" s="17">
        <v>2015</v>
      </c>
      <c r="H91" s="17">
        <v>2016</v>
      </c>
      <c r="I91" s="17">
        <v>2017</v>
      </c>
    </row>
    <row r="92" spans="1:19" ht="23.25" customHeight="1" x14ac:dyDescent="0.2">
      <c r="A92" s="34" t="s">
        <v>5</v>
      </c>
      <c r="B92" s="4" t="s">
        <v>4</v>
      </c>
      <c r="C92" s="29">
        <f>(C74/C78)*100</f>
        <v>21.567362521071153</v>
      </c>
      <c r="D92" s="29">
        <f>(D74/D78)*100</f>
        <v>21.411341063567608</v>
      </c>
      <c r="E92" s="29">
        <f>(E74/E78)*100</f>
        <v>21.362998140761128</v>
      </c>
      <c r="F92" s="29">
        <f>(F74/F78)*100</f>
        <v>21.544174762446929</v>
      </c>
      <c r="G92" s="29">
        <f>(G74/G78)*100</f>
        <v>21.267102166169494</v>
      </c>
      <c r="H92" s="29">
        <f>(H74/H78)*100</f>
        <v>21.233580904911129</v>
      </c>
      <c r="I92" s="29">
        <f>(I74/I78)*100</f>
        <v>21.398232631363811</v>
      </c>
    </row>
    <row r="93" spans="1:19" ht="23.25" customHeight="1" x14ac:dyDescent="0.2">
      <c r="A93" s="34"/>
      <c r="B93" s="4" t="s">
        <v>3</v>
      </c>
      <c r="C93" s="29">
        <f>(C75/C79)*100</f>
        <v>21.042307012391582</v>
      </c>
      <c r="D93" s="29">
        <f>(D75/D79)*100</f>
        <v>20.660473677398944</v>
      </c>
      <c r="E93" s="29">
        <f>(E75/E79)*100</f>
        <v>20.467235441559058</v>
      </c>
      <c r="F93" s="29">
        <f>(F75/F79)*100</f>
        <v>20.371944859198731</v>
      </c>
      <c r="G93" s="29">
        <f>(G75/G79)*100</f>
        <v>19.992688213491931</v>
      </c>
      <c r="H93" s="29">
        <f>(H75/H79)*100</f>
        <v>19.863162733459852</v>
      </c>
      <c r="I93" s="29">
        <f>(I75/I79)*100</f>
        <v>19.913798686311821</v>
      </c>
    </row>
    <row r="94" spans="1:19" ht="23.25" customHeight="1" x14ac:dyDescent="0.2">
      <c r="A94" s="34"/>
      <c r="B94" s="4" t="s">
        <v>2</v>
      </c>
      <c r="C94" s="29">
        <f>(C76/C80)*100</f>
        <v>23.18569751939928</v>
      </c>
      <c r="D94" s="29">
        <f>(D76/D80)*100</f>
        <v>22.791484716157207</v>
      </c>
      <c r="E94" s="29">
        <f>(E76/E80)*100</f>
        <v>22.431052943438985</v>
      </c>
      <c r="F94" s="29">
        <f>(F76/F80)*100</f>
        <v>22.176127091484634</v>
      </c>
      <c r="G94" s="29">
        <f>(G76/G80)*100</f>
        <v>21.493979042974932</v>
      </c>
      <c r="H94" s="29">
        <f>(H76/H80)*100</f>
        <v>21.088174554073248</v>
      </c>
      <c r="I94" s="29">
        <f>(I76/I80)*100</f>
        <v>20.807856829633554</v>
      </c>
    </row>
    <row r="95" spans="1:19" x14ac:dyDescent="0.2">
      <c r="A95" s="3" t="s">
        <v>1</v>
      </c>
      <c r="B95" s="3"/>
      <c r="C95" s="3"/>
      <c r="D95" s="3"/>
      <c r="E95" s="3"/>
      <c r="F95" s="3"/>
      <c r="G95" s="3"/>
    </row>
  </sheetData>
  <mergeCells count="27">
    <mergeCell ref="K86:S87"/>
    <mergeCell ref="A90:I90"/>
    <mergeCell ref="A92:A94"/>
    <mergeCell ref="A36:B37"/>
    <mergeCell ref="A38:G38"/>
    <mergeCell ref="A69:G69"/>
    <mergeCell ref="A74:A77"/>
    <mergeCell ref="A78:A81"/>
    <mergeCell ref="A86:A88"/>
    <mergeCell ref="A22:B23"/>
    <mergeCell ref="A24:G24"/>
    <mergeCell ref="A29:B29"/>
    <mergeCell ref="A30:B31"/>
    <mergeCell ref="A32:B33"/>
    <mergeCell ref="A34:B35"/>
    <mergeCell ref="A12:G12"/>
    <mergeCell ref="J14:S14"/>
    <mergeCell ref="A15:B15"/>
    <mergeCell ref="A16:B17"/>
    <mergeCell ref="A18:B19"/>
    <mergeCell ref="A20:B21"/>
    <mergeCell ref="J2:S2"/>
    <mergeCell ref="A3:B3"/>
    <mergeCell ref="A4:B5"/>
    <mergeCell ref="A6:B7"/>
    <mergeCell ref="A8:B9"/>
    <mergeCell ref="A10:B11"/>
  </mergeCells>
  <conditionalFormatting sqref="K4:K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G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:O3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" top="0.78740157480314965" bottom="0.78740157480314965" header="0.51181102362204722" footer="0.51181102362204722"/>
  <pageSetup paperSize="9" scale="58" orientation="landscape" r:id="rId1"/>
  <headerFooter alignWithMargins="0">
    <oddHeader>&amp;LGDAŃSK W LICZBACH / MOBILNOŚĆ I TRANSPORT
&amp;F
&amp;R&amp;D</oddHeader>
    <oddFooter>&amp;L&amp;"Arial,Kursywa"&amp;8Opracowanie: Referat Badań i Analiz Społeczno-Gospodarczych, WPG, UMG.&amp;R&amp;"Arial,Kursywa"&amp;8www.gdansk.pl/gdanskwliczbach</oddFooter>
  </headerFooter>
  <rowBreaks count="2" manualBreakCount="2">
    <brk id="26" max="18" man="1"/>
    <brk id="7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Pojazdy - szczegółowo_2015</vt:lpstr>
      <vt:lpstr>Pojazdy - szczegółowo_2016</vt:lpstr>
      <vt:lpstr>Pojazdy - szczegółowo_2017</vt:lpstr>
      <vt:lpstr>'Pojazdy - szczegółowo_2015'!Obszar_wydruku</vt:lpstr>
      <vt:lpstr>'Pojazdy - szczegółowo_2016'!Obszar_wydruku</vt:lpstr>
      <vt:lpstr>'Pojazdy - szczegółowo_2017'!Obszar_wydruku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UMG, WPG, RBiASG</dc:creator>
  <cp:lastModifiedBy>Hrynkiewicz Marcin</cp:lastModifiedBy>
  <cp:lastPrinted>2019-01-17T14:49:11Z</cp:lastPrinted>
  <dcterms:created xsi:type="dcterms:W3CDTF">2007-01-30T13:46:34Z</dcterms:created>
  <dcterms:modified xsi:type="dcterms:W3CDTF">2019-01-17T14:49:15Z</dcterms:modified>
</cp:coreProperties>
</file>