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G:\Projekty\GWL\2016\"/>
    </mc:Choice>
  </mc:AlternateContent>
  <bookViews>
    <workbookView xWindow="0" yWindow="0" windowWidth="19320" windowHeight="11835" tabRatio="798" activeTab="4"/>
  </bookViews>
  <sheets>
    <sheet name="REGON_2013_ALL" sheetId="9" r:id="rId1"/>
    <sheet name="REGON_2014_ALL" sheetId="10" r:id="rId2"/>
    <sheet name="REGON_2015_ALL" sheetId="11" r:id="rId3"/>
    <sheet name="REGON_2016_ALL" sheetId="12" r:id="rId4"/>
    <sheet name="REGON_2017_ALL" sheetId="13" r:id="rId5"/>
  </sheets>
  <definedNames>
    <definedName name="_xlnm.Print_Area" localSheetId="0">REGON_2013_ALL!$A$1:$AL$162</definedName>
    <definedName name="_xlnm.Print_Area" localSheetId="1">REGON_2014_ALL!$A$1:$AL$163</definedName>
    <definedName name="_xlnm.Print_Titles" localSheetId="0">REGON_2013_ALL!$1:$1</definedName>
    <definedName name="_xlnm.Print_Titles" localSheetId="1">REGON_2014_ALL!$1:$1</definedName>
    <definedName name="_xlnm.Print_Titles" localSheetId="3">REGON_2016_ALL!$1:$1</definedName>
    <definedName name="_xlnm.Print_Titles" localSheetId="4">REGON_2017_ALL!$A:$C,REGON_2017_ALL!$1:$1</definedName>
  </definedNames>
  <calcPr calcId="152511"/>
</workbook>
</file>

<file path=xl/calcChain.xml><?xml version="1.0" encoding="utf-8"?>
<calcChain xmlns="http://schemas.openxmlformats.org/spreadsheetml/2006/main">
  <c r="D131" i="13" l="1"/>
  <c r="D71" i="13"/>
  <c r="D67" i="13"/>
  <c r="D68" i="13"/>
  <c r="D69" i="13"/>
  <c r="D70" i="13"/>
  <c r="D66" i="13"/>
  <c r="D52" i="13"/>
  <c r="D53" i="13"/>
  <c r="D54" i="13"/>
  <c r="D55" i="13"/>
  <c r="D56" i="13"/>
  <c r="D57" i="13"/>
  <c r="D166" i="13" l="1"/>
  <c r="D147" i="13"/>
  <c r="D146" i="13"/>
  <c r="D138" i="13" l="1"/>
  <c r="D136" i="13"/>
  <c r="D135" i="13"/>
  <c r="D75" i="13"/>
  <c r="D80" i="13"/>
  <c r="F128" i="13" l="1"/>
  <c r="G128" i="13"/>
  <c r="H128" i="13"/>
  <c r="I128" i="13"/>
  <c r="D128" i="13" s="1"/>
  <c r="J128" i="13"/>
  <c r="K128" i="13"/>
  <c r="L128" i="13"/>
  <c r="M128" i="13"/>
  <c r="N128" i="13"/>
  <c r="O128" i="13"/>
  <c r="P128" i="13"/>
  <c r="Q128" i="13"/>
  <c r="R128" i="13"/>
  <c r="S128" i="13"/>
  <c r="T128" i="13"/>
  <c r="U128" i="13"/>
  <c r="V128" i="13"/>
  <c r="W128" i="13"/>
  <c r="X128" i="13"/>
  <c r="Y128" i="13"/>
  <c r="Z128" i="13"/>
  <c r="AA128" i="13"/>
  <c r="AB128" i="13"/>
  <c r="AC128" i="13"/>
  <c r="AD128" i="13"/>
  <c r="AE128" i="13"/>
  <c r="AF128" i="13"/>
  <c r="AG128" i="13"/>
  <c r="AH128" i="13"/>
  <c r="AI128" i="13"/>
  <c r="AJ128" i="13"/>
  <c r="AK128" i="13"/>
  <c r="AL128" i="13"/>
  <c r="AM128" i="13"/>
  <c r="E128" i="13"/>
  <c r="D127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AM25" i="13"/>
  <c r="AM29" i="13"/>
  <c r="AM30" i="13"/>
  <c r="AM33" i="13"/>
  <c r="AM34" i="13"/>
  <c r="AM37" i="13"/>
  <c r="AM38" i="13"/>
  <c r="AM41" i="13"/>
  <c r="AM42" i="13"/>
  <c r="AM45" i="13"/>
  <c r="AM46" i="13"/>
  <c r="AM49" i="13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3" i="13"/>
  <c r="E25" i="13"/>
  <c r="AM172" i="13"/>
  <c r="AL172" i="13"/>
  <c r="AK172" i="13"/>
  <c r="AJ172" i="13"/>
  <c r="AI172" i="13"/>
  <c r="AH172" i="13"/>
  <c r="AG172" i="13"/>
  <c r="AF172" i="13"/>
  <c r="AE172" i="13"/>
  <c r="AD172" i="13"/>
  <c r="AC172" i="13"/>
  <c r="AB172" i="13"/>
  <c r="AA172" i="13"/>
  <c r="Z172" i="13"/>
  <c r="Y172" i="13"/>
  <c r="X172" i="13"/>
  <c r="W172" i="13"/>
  <c r="V172" i="13"/>
  <c r="U172" i="13"/>
  <c r="T172" i="13"/>
  <c r="S172" i="13"/>
  <c r="R172" i="13"/>
  <c r="Q172" i="13"/>
  <c r="P172" i="13"/>
  <c r="O172" i="13"/>
  <c r="N172" i="13"/>
  <c r="M172" i="13"/>
  <c r="L172" i="13"/>
  <c r="K172" i="13"/>
  <c r="J172" i="13"/>
  <c r="I172" i="13"/>
  <c r="H172" i="13"/>
  <c r="G172" i="13"/>
  <c r="F172" i="13"/>
  <c r="E172" i="13"/>
  <c r="AM171" i="13"/>
  <c r="AL171" i="13"/>
  <c r="AK171" i="13"/>
  <c r="AJ171" i="13"/>
  <c r="AI171" i="13"/>
  <c r="AH171" i="13"/>
  <c r="AG171" i="13"/>
  <c r="AF171" i="13"/>
  <c r="AE171" i="13"/>
  <c r="AD171" i="13"/>
  <c r="AC171" i="13"/>
  <c r="AB171" i="13"/>
  <c r="AA171" i="13"/>
  <c r="Z171" i="13"/>
  <c r="Y171" i="13"/>
  <c r="X171" i="13"/>
  <c r="W171" i="13"/>
  <c r="V171" i="13"/>
  <c r="U171" i="13"/>
  <c r="T171" i="13"/>
  <c r="S171" i="13"/>
  <c r="R171" i="13"/>
  <c r="Q171" i="13"/>
  <c r="P171" i="13"/>
  <c r="O171" i="13"/>
  <c r="N171" i="13"/>
  <c r="M171" i="13"/>
  <c r="L171" i="13"/>
  <c r="K171" i="13"/>
  <c r="J171" i="13"/>
  <c r="I171" i="13"/>
  <c r="H171" i="13"/>
  <c r="G171" i="13"/>
  <c r="F171" i="13"/>
  <c r="E171" i="13"/>
  <c r="AM170" i="13"/>
  <c r="AL170" i="13"/>
  <c r="AK170" i="13"/>
  <c r="AJ170" i="13"/>
  <c r="AI170" i="13"/>
  <c r="AH170" i="13"/>
  <c r="AG170" i="13"/>
  <c r="AF170" i="13"/>
  <c r="AE170" i="13"/>
  <c r="AD170" i="13"/>
  <c r="AC170" i="13"/>
  <c r="AB170" i="13"/>
  <c r="AA170" i="13"/>
  <c r="Z170" i="13"/>
  <c r="Y170" i="13"/>
  <c r="X170" i="13"/>
  <c r="W170" i="13"/>
  <c r="V170" i="13"/>
  <c r="U170" i="13"/>
  <c r="T170" i="13"/>
  <c r="S170" i="13"/>
  <c r="R170" i="13"/>
  <c r="Q170" i="13"/>
  <c r="P170" i="13"/>
  <c r="O170" i="13"/>
  <c r="N170" i="13"/>
  <c r="M170" i="13"/>
  <c r="L170" i="13"/>
  <c r="K170" i="13"/>
  <c r="J170" i="13"/>
  <c r="I170" i="13"/>
  <c r="H170" i="13"/>
  <c r="G170" i="13"/>
  <c r="F170" i="13"/>
  <c r="E170" i="13"/>
  <c r="AM169" i="13"/>
  <c r="AL169" i="13"/>
  <c r="AK169" i="13"/>
  <c r="AJ169" i="13"/>
  <c r="AI169" i="13"/>
  <c r="AH169" i="13"/>
  <c r="AG169" i="13"/>
  <c r="AF169" i="13"/>
  <c r="AE169" i="13"/>
  <c r="AD169" i="13"/>
  <c r="AC169" i="13"/>
  <c r="AB169" i="13"/>
  <c r="AA169" i="13"/>
  <c r="Z169" i="13"/>
  <c r="Y169" i="13"/>
  <c r="X169" i="13"/>
  <c r="W169" i="13"/>
  <c r="V169" i="13"/>
  <c r="U169" i="13"/>
  <c r="T169" i="13"/>
  <c r="S169" i="13"/>
  <c r="R169" i="13"/>
  <c r="Q169" i="13"/>
  <c r="P169" i="13"/>
  <c r="O169" i="13"/>
  <c r="N169" i="13"/>
  <c r="M169" i="13"/>
  <c r="L169" i="13"/>
  <c r="K169" i="13"/>
  <c r="J169" i="13"/>
  <c r="I169" i="13"/>
  <c r="H169" i="13"/>
  <c r="G169" i="13"/>
  <c r="F169" i="13"/>
  <c r="E169" i="13"/>
  <c r="AM168" i="13"/>
  <c r="AL168" i="13"/>
  <c r="AK168" i="13"/>
  <c r="AJ168" i="13"/>
  <c r="AI168" i="13"/>
  <c r="AH168" i="13"/>
  <c r="AG168" i="13"/>
  <c r="AF168" i="13"/>
  <c r="AE168" i="13"/>
  <c r="AD168" i="13"/>
  <c r="AC168" i="13"/>
  <c r="AB168" i="13"/>
  <c r="AA168" i="13"/>
  <c r="Z168" i="13"/>
  <c r="Y168" i="13"/>
  <c r="X168" i="13"/>
  <c r="W168" i="13"/>
  <c r="V168" i="13"/>
  <c r="U168" i="13"/>
  <c r="T168" i="13"/>
  <c r="S168" i="13"/>
  <c r="R168" i="13"/>
  <c r="Q168" i="13"/>
  <c r="P168" i="13"/>
  <c r="O168" i="13"/>
  <c r="N168" i="13"/>
  <c r="M168" i="13"/>
  <c r="L168" i="13"/>
  <c r="K168" i="13"/>
  <c r="J168" i="13"/>
  <c r="I168" i="13"/>
  <c r="H168" i="13"/>
  <c r="G168" i="13"/>
  <c r="F168" i="13"/>
  <c r="E168" i="13"/>
  <c r="AM165" i="13"/>
  <c r="AL165" i="13"/>
  <c r="AK165" i="13"/>
  <c r="AJ165" i="13"/>
  <c r="AI165" i="13"/>
  <c r="AH165" i="13"/>
  <c r="AG165" i="13"/>
  <c r="AF165" i="13"/>
  <c r="AE165" i="13"/>
  <c r="AD165" i="13"/>
  <c r="AC165" i="13"/>
  <c r="AB165" i="13"/>
  <c r="AA165" i="13"/>
  <c r="Z165" i="13"/>
  <c r="Y165" i="13"/>
  <c r="X165" i="13"/>
  <c r="W165" i="13"/>
  <c r="V165" i="13"/>
  <c r="U165" i="13"/>
  <c r="T165" i="13"/>
  <c r="S165" i="13"/>
  <c r="R165" i="13"/>
  <c r="Q165" i="13"/>
  <c r="P165" i="13"/>
  <c r="O165" i="13"/>
  <c r="N165" i="13"/>
  <c r="M165" i="13"/>
  <c r="L165" i="13"/>
  <c r="K165" i="13"/>
  <c r="J165" i="13"/>
  <c r="I165" i="13"/>
  <c r="H165" i="13"/>
  <c r="G165" i="13"/>
  <c r="F165" i="13"/>
  <c r="E165" i="13"/>
  <c r="AM164" i="13"/>
  <c r="AL164" i="13"/>
  <c r="AK164" i="13"/>
  <c r="AJ164" i="13"/>
  <c r="AI164" i="13"/>
  <c r="AH164" i="13"/>
  <c r="AG164" i="13"/>
  <c r="AF164" i="13"/>
  <c r="AE164" i="13"/>
  <c r="AD164" i="13"/>
  <c r="AC164" i="13"/>
  <c r="AB164" i="13"/>
  <c r="AA164" i="13"/>
  <c r="Z164" i="13"/>
  <c r="Y164" i="13"/>
  <c r="X164" i="13"/>
  <c r="W164" i="13"/>
  <c r="V164" i="13"/>
  <c r="U164" i="13"/>
  <c r="T164" i="13"/>
  <c r="S164" i="13"/>
  <c r="R164" i="13"/>
  <c r="Q164" i="13"/>
  <c r="P164" i="13"/>
  <c r="O164" i="13"/>
  <c r="N164" i="13"/>
  <c r="M164" i="13"/>
  <c r="L164" i="13"/>
  <c r="K164" i="13"/>
  <c r="J164" i="13"/>
  <c r="I164" i="13"/>
  <c r="H164" i="13"/>
  <c r="G164" i="13"/>
  <c r="F164" i="13"/>
  <c r="E164" i="13"/>
  <c r="AM163" i="13"/>
  <c r="AL163" i="13"/>
  <c r="AK163" i="13"/>
  <c r="AJ163" i="13"/>
  <c r="AI163" i="13"/>
  <c r="AH163" i="13"/>
  <c r="AG163" i="13"/>
  <c r="AF163" i="13"/>
  <c r="AE163" i="13"/>
  <c r="AD163" i="13"/>
  <c r="AC163" i="13"/>
  <c r="AB163" i="13"/>
  <c r="AA163" i="13"/>
  <c r="Z163" i="13"/>
  <c r="Y163" i="13"/>
  <c r="X163" i="13"/>
  <c r="W163" i="13"/>
  <c r="V163" i="13"/>
  <c r="U163" i="13"/>
  <c r="T163" i="13"/>
  <c r="S163" i="13"/>
  <c r="R163" i="13"/>
  <c r="Q163" i="13"/>
  <c r="P163" i="13"/>
  <c r="O163" i="13"/>
  <c r="N163" i="13"/>
  <c r="M163" i="13"/>
  <c r="L163" i="13"/>
  <c r="K163" i="13"/>
  <c r="J163" i="13"/>
  <c r="I163" i="13"/>
  <c r="H163" i="13"/>
  <c r="G163" i="13"/>
  <c r="F163" i="13"/>
  <c r="E163" i="13"/>
  <c r="AM162" i="13"/>
  <c r="AL162" i="13"/>
  <c r="AK162" i="13"/>
  <c r="AJ162" i="13"/>
  <c r="AI162" i="13"/>
  <c r="AH162" i="13"/>
  <c r="AG162" i="13"/>
  <c r="AF162" i="13"/>
  <c r="AE162" i="13"/>
  <c r="AD162" i="13"/>
  <c r="AC162" i="13"/>
  <c r="AB162" i="13"/>
  <c r="AA162" i="13"/>
  <c r="Z162" i="13"/>
  <c r="Y162" i="13"/>
  <c r="X162" i="13"/>
  <c r="W162" i="13"/>
  <c r="V162" i="13"/>
  <c r="U162" i="13"/>
  <c r="T162" i="13"/>
  <c r="S162" i="13"/>
  <c r="R162" i="13"/>
  <c r="Q162" i="13"/>
  <c r="P162" i="13"/>
  <c r="O162" i="13"/>
  <c r="N162" i="13"/>
  <c r="M162" i="13"/>
  <c r="L162" i="13"/>
  <c r="K162" i="13"/>
  <c r="J162" i="13"/>
  <c r="I162" i="13"/>
  <c r="H162" i="13"/>
  <c r="G162" i="13"/>
  <c r="F162" i="13"/>
  <c r="E162" i="13"/>
  <c r="AM161" i="13"/>
  <c r="AL161" i="13"/>
  <c r="AK161" i="13"/>
  <c r="AJ161" i="13"/>
  <c r="AI161" i="13"/>
  <c r="AH161" i="13"/>
  <c r="AG161" i="13"/>
  <c r="AF161" i="13"/>
  <c r="AE161" i="13"/>
  <c r="AD161" i="13"/>
  <c r="AC161" i="13"/>
  <c r="AB161" i="13"/>
  <c r="AA161" i="13"/>
  <c r="Z161" i="13"/>
  <c r="Y161" i="13"/>
  <c r="X161" i="13"/>
  <c r="W161" i="13"/>
  <c r="V161" i="13"/>
  <c r="U161" i="13"/>
  <c r="T161" i="13"/>
  <c r="S161" i="13"/>
  <c r="R161" i="13"/>
  <c r="Q161" i="13"/>
  <c r="P161" i="13"/>
  <c r="O161" i="13"/>
  <c r="N161" i="13"/>
  <c r="M161" i="13"/>
  <c r="L161" i="13"/>
  <c r="K161" i="13"/>
  <c r="J161" i="13"/>
  <c r="I161" i="13"/>
  <c r="H161" i="13"/>
  <c r="G161" i="13"/>
  <c r="F161" i="13"/>
  <c r="E161" i="13"/>
  <c r="AM158" i="13"/>
  <c r="AL158" i="13"/>
  <c r="AK158" i="13"/>
  <c r="AJ158" i="13"/>
  <c r="AI158" i="13"/>
  <c r="AH158" i="13"/>
  <c r="AG158" i="13"/>
  <c r="AF158" i="13"/>
  <c r="AE158" i="13"/>
  <c r="AD158" i="13"/>
  <c r="AC158" i="13"/>
  <c r="AB158" i="13"/>
  <c r="AA158" i="13"/>
  <c r="Z158" i="13"/>
  <c r="Y158" i="13"/>
  <c r="X158" i="13"/>
  <c r="W158" i="13"/>
  <c r="V158" i="13"/>
  <c r="U158" i="13"/>
  <c r="T158" i="13"/>
  <c r="S158" i="13"/>
  <c r="R158" i="13"/>
  <c r="Q158" i="13"/>
  <c r="P158" i="13"/>
  <c r="O158" i="13"/>
  <c r="N158" i="13"/>
  <c r="M158" i="13"/>
  <c r="L158" i="13"/>
  <c r="K158" i="13"/>
  <c r="J158" i="13"/>
  <c r="I158" i="13"/>
  <c r="H158" i="13"/>
  <c r="G158" i="13"/>
  <c r="F158" i="13"/>
  <c r="D158" i="13" s="1"/>
  <c r="E158" i="13"/>
  <c r="D157" i="13"/>
  <c r="D156" i="13"/>
  <c r="D155" i="13"/>
  <c r="D154" i="13"/>
  <c r="D153" i="13"/>
  <c r="D168" i="13" s="1"/>
  <c r="AM151" i="13"/>
  <c r="AL151" i="13"/>
  <c r="AK151" i="13"/>
  <c r="AJ151" i="13"/>
  <c r="AI151" i="13"/>
  <c r="AH151" i="13"/>
  <c r="AG151" i="13"/>
  <c r="AF151" i="13"/>
  <c r="AE151" i="13"/>
  <c r="AD151" i="13"/>
  <c r="AC151" i="13"/>
  <c r="AB151" i="13"/>
  <c r="AA151" i="13"/>
  <c r="Z151" i="13"/>
  <c r="Y151" i="13"/>
  <c r="X151" i="13"/>
  <c r="W151" i="13"/>
  <c r="V151" i="13"/>
  <c r="U151" i="13"/>
  <c r="T151" i="13"/>
  <c r="S151" i="13"/>
  <c r="R151" i="13"/>
  <c r="Q151" i="13"/>
  <c r="P151" i="13"/>
  <c r="O151" i="13"/>
  <c r="N151" i="13"/>
  <c r="M151" i="13"/>
  <c r="L151" i="13"/>
  <c r="K151" i="13"/>
  <c r="J151" i="13"/>
  <c r="I151" i="13"/>
  <c r="H151" i="13"/>
  <c r="G151" i="13"/>
  <c r="F151" i="13"/>
  <c r="E151" i="13"/>
  <c r="D150" i="13"/>
  <c r="D149" i="13"/>
  <c r="D148" i="13"/>
  <c r="AM143" i="13"/>
  <c r="AL143" i="13"/>
  <c r="AK143" i="13"/>
  <c r="AK173" i="13" s="1"/>
  <c r="AJ143" i="13"/>
  <c r="AI143" i="13"/>
  <c r="AH143" i="13"/>
  <c r="AG143" i="13"/>
  <c r="AG173" i="13" s="1"/>
  <c r="AF143" i="13"/>
  <c r="AE143" i="13"/>
  <c r="AD143" i="13"/>
  <c r="AC143" i="13"/>
  <c r="AC173" i="13" s="1"/>
  <c r="AB143" i="13"/>
  <c r="AA143" i="13"/>
  <c r="Z143" i="13"/>
  <c r="Y143" i="13"/>
  <c r="Y173" i="13" s="1"/>
  <c r="X143" i="13"/>
  <c r="W143" i="13"/>
  <c r="V143" i="13"/>
  <c r="U143" i="13"/>
  <c r="U173" i="13" s="1"/>
  <c r="T143" i="13"/>
  <c r="S143" i="13"/>
  <c r="R143" i="13"/>
  <c r="Q143" i="13"/>
  <c r="Q173" i="13" s="1"/>
  <c r="P143" i="13"/>
  <c r="O143" i="13"/>
  <c r="N143" i="13"/>
  <c r="M143" i="13"/>
  <c r="M173" i="13" s="1"/>
  <c r="L143" i="13"/>
  <c r="K143" i="13"/>
  <c r="J143" i="13"/>
  <c r="I143" i="13"/>
  <c r="I173" i="13" s="1"/>
  <c r="H143" i="13"/>
  <c r="G143" i="13"/>
  <c r="F143" i="13"/>
  <c r="E143" i="13"/>
  <c r="D142" i="13"/>
  <c r="D172" i="13" s="1"/>
  <c r="D141" i="13"/>
  <c r="D171" i="13" s="1"/>
  <c r="D140" i="13"/>
  <c r="D139" i="13"/>
  <c r="AM136" i="13"/>
  <c r="AL136" i="13"/>
  <c r="AK136" i="13"/>
  <c r="AJ136" i="13"/>
  <c r="AJ166" i="13" s="1"/>
  <c r="AI136" i="13"/>
  <c r="AH136" i="13"/>
  <c r="AG136" i="13"/>
  <c r="AF136" i="13"/>
  <c r="AF166" i="13" s="1"/>
  <c r="AE136" i="13"/>
  <c r="AD136" i="13"/>
  <c r="AC136" i="13"/>
  <c r="AB136" i="13"/>
  <c r="AB166" i="13" s="1"/>
  <c r="AA136" i="13"/>
  <c r="Z136" i="13"/>
  <c r="Y136" i="13"/>
  <c r="X136" i="13"/>
  <c r="W136" i="13"/>
  <c r="V136" i="13"/>
  <c r="U136" i="13"/>
  <c r="T136" i="13"/>
  <c r="T166" i="13" s="1"/>
  <c r="S136" i="13"/>
  <c r="R136" i="13"/>
  <c r="Q136" i="13"/>
  <c r="P136" i="13"/>
  <c r="P166" i="13" s="1"/>
  <c r="O136" i="13"/>
  <c r="N136" i="13"/>
  <c r="M136" i="13"/>
  <c r="L136" i="13"/>
  <c r="L166" i="13" s="1"/>
  <c r="K136" i="13"/>
  <c r="J136" i="13"/>
  <c r="I136" i="13"/>
  <c r="H136" i="13"/>
  <c r="G136" i="13"/>
  <c r="F136" i="13"/>
  <c r="E136" i="13"/>
  <c r="D134" i="13"/>
  <c r="D133" i="13"/>
  <c r="D132" i="13"/>
  <c r="D162" i="13" s="1"/>
  <c r="AM78" i="13"/>
  <c r="AM71" i="13"/>
  <c r="AL71" i="13"/>
  <c r="AL73" i="13" s="1"/>
  <c r="AK71" i="13"/>
  <c r="AK77" i="13" s="1"/>
  <c r="AJ71" i="13"/>
  <c r="AJ76" i="13" s="1"/>
  <c r="AI71" i="13"/>
  <c r="AI75" i="13" s="1"/>
  <c r="AH71" i="13"/>
  <c r="AH73" i="13" s="1"/>
  <c r="AG71" i="13"/>
  <c r="AG77" i="13" s="1"/>
  <c r="AF71" i="13"/>
  <c r="AF76" i="13" s="1"/>
  <c r="AE71" i="13"/>
  <c r="AE75" i="13" s="1"/>
  <c r="AD71" i="13"/>
  <c r="AD77" i="13" s="1"/>
  <c r="AC71" i="13"/>
  <c r="AC77" i="13" s="1"/>
  <c r="AB71" i="13"/>
  <c r="AB76" i="13" s="1"/>
  <c r="AA71" i="13"/>
  <c r="AA75" i="13" s="1"/>
  <c r="Z71" i="13"/>
  <c r="Z77" i="13" s="1"/>
  <c r="Y71" i="13"/>
  <c r="Y77" i="13" s="1"/>
  <c r="X71" i="13"/>
  <c r="X76" i="13" s="1"/>
  <c r="W71" i="13"/>
  <c r="W75" i="13" s="1"/>
  <c r="V71" i="13"/>
  <c r="V73" i="13" s="1"/>
  <c r="U71" i="13"/>
  <c r="U77" i="13" s="1"/>
  <c r="T71" i="13"/>
  <c r="T76" i="13" s="1"/>
  <c r="S71" i="13"/>
  <c r="S75" i="13" s="1"/>
  <c r="R71" i="13"/>
  <c r="R73" i="13" s="1"/>
  <c r="Q71" i="13"/>
  <c r="Q77" i="13" s="1"/>
  <c r="P71" i="13"/>
  <c r="P76" i="13" s="1"/>
  <c r="O71" i="13"/>
  <c r="O75" i="13" s="1"/>
  <c r="N71" i="13"/>
  <c r="N77" i="13" s="1"/>
  <c r="M71" i="13"/>
  <c r="M77" i="13" s="1"/>
  <c r="L71" i="13"/>
  <c r="L76" i="13" s="1"/>
  <c r="K71" i="13"/>
  <c r="K75" i="13" s="1"/>
  <c r="J71" i="13"/>
  <c r="J77" i="13" s="1"/>
  <c r="I71" i="13"/>
  <c r="I77" i="13" s="1"/>
  <c r="H71" i="13"/>
  <c r="H76" i="13" s="1"/>
  <c r="G71" i="13"/>
  <c r="G75" i="13" s="1"/>
  <c r="F71" i="13"/>
  <c r="F73" i="13" s="1"/>
  <c r="E71" i="13"/>
  <c r="E77" i="13" s="1"/>
  <c r="AM57" i="13"/>
  <c r="AM61" i="13" s="1"/>
  <c r="AL57" i="13"/>
  <c r="AL59" i="13" s="1"/>
  <c r="AK57" i="13"/>
  <c r="AK63" i="13" s="1"/>
  <c r="AJ57" i="13"/>
  <c r="AJ61" i="13" s="1"/>
  <c r="AI57" i="13"/>
  <c r="AI63" i="13" s="1"/>
  <c r="AH57" i="13"/>
  <c r="AH59" i="13" s="1"/>
  <c r="AG57" i="13"/>
  <c r="AG63" i="13" s="1"/>
  <c r="AF57" i="13"/>
  <c r="AF59" i="13" s="1"/>
  <c r="AE57" i="13"/>
  <c r="AE63" i="13" s="1"/>
  <c r="AD57" i="13"/>
  <c r="AD61" i="13" s="1"/>
  <c r="AC57" i="13"/>
  <c r="AC63" i="13" s="1"/>
  <c r="AB57" i="13"/>
  <c r="AB61" i="13" s="1"/>
  <c r="AA57" i="13"/>
  <c r="AA63" i="13" s="1"/>
  <c r="Z57" i="13"/>
  <c r="Z63" i="13" s="1"/>
  <c r="Y57" i="13"/>
  <c r="Y63" i="13" s="1"/>
  <c r="X57" i="13"/>
  <c r="X61" i="13" s="1"/>
  <c r="W57" i="13"/>
  <c r="W63" i="13" s="1"/>
  <c r="V57" i="13"/>
  <c r="V59" i="13" s="1"/>
  <c r="U57" i="13"/>
  <c r="U63" i="13" s="1"/>
  <c r="T57" i="13"/>
  <c r="T61" i="13" s="1"/>
  <c r="S57" i="13"/>
  <c r="S63" i="13" s="1"/>
  <c r="R57" i="13"/>
  <c r="R59" i="13" s="1"/>
  <c r="Q57" i="13"/>
  <c r="Q63" i="13" s="1"/>
  <c r="P57" i="13"/>
  <c r="P59" i="13" s="1"/>
  <c r="O57" i="13"/>
  <c r="O63" i="13" s="1"/>
  <c r="N57" i="13"/>
  <c r="N63" i="13" s="1"/>
  <c r="M57" i="13"/>
  <c r="M63" i="13" s="1"/>
  <c r="L57" i="13"/>
  <c r="L63" i="13" s="1"/>
  <c r="K57" i="13"/>
  <c r="K63" i="13" s="1"/>
  <c r="J57" i="13"/>
  <c r="J61" i="13" s="1"/>
  <c r="I57" i="13"/>
  <c r="I63" i="13" s="1"/>
  <c r="H57" i="13"/>
  <c r="H61" i="13" s="1"/>
  <c r="G57" i="13"/>
  <c r="G63" i="13" s="1"/>
  <c r="F57" i="13"/>
  <c r="F61" i="13" s="1"/>
  <c r="E57" i="13"/>
  <c r="E63" i="13" s="1"/>
  <c r="T28" i="13"/>
  <c r="AL25" i="13"/>
  <c r="AL48" i="13" s="1"/>
  <c r="AK25" i="13"/>
  <c r="AK42" i="13" s="1"/>
  <c r="AJ25" i="13"/>
  <c r="AJ45" i="13" s="1"/>
  <c r="AI25" i="13"/>
  <c r="AI40" i="13" s="1"/>
  <c r="AH25" i="13"/>
  <c r="AH43" i="13" s="1"/>
  <c r="AG25" i="13"/>
  <c r="AG47" i="13" s="1"/>
  <c r="AF25" i="13"/>
  <c r="AF43" i="13" s="1"/>
  <c r="AE25" i="13"/>
  <c r="AE29" i="13" s="1"/>
  <c r="AD25" i="13"/>
  <c r="AC25" i="13"/>
  <c r="AC42" i="13" s="1"/>
  <c r="AB25" i="13"/>
  <c r="AB45" i="13" s="1"/>
  <c r="AA25" i="13"/>
  <c r="AA32" i="13" s="1"/>
  <c r="Z25" i="13"/>
  <c r="Z45" i="13" s="1"/>
  <c r="Y25" i="13"/>
  <c r="Y46" i="13" s="1"/>
  <c r="X25" i="13"/>
  <c r="X49" i="13" s="1"/>
  <c r="W25" i="13"/>
  <c r="W44" i="13" s="1"/>
  <c r="V25" i="13"/>
  <c r="V47" i="13" s="1"/>
  <c r="U25" i="13"/>
  <c r="U42" i="13" s="1"/>
  <c r="T25" i="13"/>
  <c r="T45" i="13" s="1"/>
  <c r="S25" i="13"/>
  <c r="S40" i="13" s="1"/>
  <c r="R25" i="13"/>
  <c r="Q25" i="13"/>
  <c r="Q46" i="13" s="1"/>
  <c r="P25" i="13"/>
  <c r="P43" i="13" s="1"/>
  <c r="O25" i="13"/>
  <c r="O29" i="13" s="1"/>
  <c r="N25" i="13"/>
  <c r="N47" i="13" s="1"/>
  <c r="M25" i="13"/>
  <c r="M42" i="13" s="1"/>
  <c r="L25" i="13"/>
  <c r="L45" i="13" s="1"/>
  <c r="K25" i="13"/>
  <c r="K49" i="13" s="1"/>
  <c r="J25" i="13"/>
  <c r="J45" i="13" s="1"/>
  <c r="I25" i="13"/>
  <c r="I48" i="13" s="1"/>
  <c r="H25" i="13"/>
  <c r="H43" i="13" s="1"/>
  <c r="G25" i="13"/>
  <c r="G44" i="13" s="1"/>
  <c r="F25" i="13"/>
  <c r="E42" i="13"/>
  <c r="AM63" i="13" l="1"/>
  <c r="AM59" i="13"/>
  <c r="AM62" i="13"/>
  <c r="AM60" i="13"/>
  <c r="D170" i="13"/>
  <c r="J173" i="13"/>
  <c r="R173" i="13"/>
  <c r="AH173" i="13"/>
  <c r="F173" i="13"/>
  <c r="N173" i="13"/>
  <c r="V173" i="13"/>
  <c r="Z173" i="13"/>
  <c r="AD173" i="13"/>
  <c r="AL173" i="13"/>
  <c r="E166" i="13"/>
  <c r="I166" i="13"/>
  <c r="M166" i="13"/>
  <c r="Q166" i="13"/>
  <c r="U166" i="13"/>
  <c r="Y166" i="13"/>
  <c r="AC166" i="13"/>
  <c r="AG166" i="13"/>
  <c r="AK166" i="13"/>
  <c r="F166" i="13"/>
  <c r="J166" i="13"/>
  <c r="N166" i="13"/>
  <c r="R166" i="13"/>
  <c r="V166" i="13"/>
  <c r="Z166" i="13"/>
  <c r="AD166" i="13"/>
  <c r="AH166" i="13"/>
  <c r="AL166" i="13"/>
  <c r="K166" i="13"/>
  <c r="O166" i="13"/>
  <c r="S166" i="13"/>
  <c r="W166" i="13"/>
  <c r="AA166" i="13"/>
  <c r="AE166" i="13"/>
  <c r="AI166" i="13"/>
  <c r="AM166" i="13"/>
  <c r="D164" i="13"/>
  <c r="D165" i="13"/>
  <c r="D163" i="13"/>
  <c r="X166" i="13"/>
  <c r="D161" i="13"/>
  <c r="H166" i="13"/>
  <c r="T75" i="13"/>
  <c r="V77" i="13"/>
  <c r="Q76" i="13"/>
  <c r="U76" i="13"/>
  <c r="AJ75" i="13"/>
  <c r="AG76" i="13"/>
  <c r="J73" i="13"/>
  <c r="E76" i="13"/>
  <c r="AK76" i="13"/>
  <c r="V61" i="13"/>
  <c r="J59" i="13"/>
  <c r="F63" i="13"/>
  <c r="Z59" i="13"/>
  <c r="P63" i="13"/>
  <c r="N61" i="13"/>
  <c r="AM48" i="13"/>
  <c r="AM44" i="13"/>
  <c r="AM40" i="13"/>
  <c r="AM36" i="13"/>
  <c r="AM32" i="13"/>
  <c r="AM28" i="13"/>
  <c r="AM47" i="13"/>
  <c r="AM43" i="13"/>
  <c r="AM39" i="13"/>
  <c r="AM35" i="13"/>
  <c r="AM31" i="13"/>
  <c r="D25" i="13"/>
  <c r="Y26" i="13" s="1"/>
  <c r="AA49" i="13"/>
  <c r="P32" i="13"/>
  <c r="AE31" i="13"/>
  <c r="O36" i="13"/>
  <c r="X37" i="13"/>
  <c r="AJ28" i="13"/>
  <c r="AF32" i="13"/>
  <c r="AA40" i="13"/>
  <c r="AI29" i="13"/>
  <c r="G35" i="13"/>
  <c r="O44" i="13"/>
  <c r="K28" i="13"/>
  <c r="AA28" i="13"/>
  <c r="K29" i="13"/>
  <c r="G31" i="13"/>
  <c r="G32" i="13"/>
  <c r="W32" i="13"/>
  <c r="AF33" i="13"/>
  <c r="O35" i="13"/>
  <c r="AB36" i="13"/>
  <c r="G40" i="13"/>
  <c r="T41" i="13"/>
  <c r="AA44" i="13"/>
  <c r="L28" i="13"/>
  <c r="AB28" i="13"/>
  <c r="S29" i="13"/>
  <c r="O31" i="13"/>
  <c r="H32" i="13"/>
  <c r="X32" i="13"/>
  <c r="G34" i="13"/>
  <c r="AE35" i="13"/>
  <c r="AE36" i="13"/>
  <c r="K40" i="13"/>
  <c r="AB41" i="13"/>
  <c r="AE44" i="13"/>
  <c r="S28" i="13"/>
  <c r="AI28" i="13"/>
  <c r="AA29" i="13"/>
  <c r="W31" i="13"/>
  <c r="O32" i="13"/>
  <c r="AE32" i="13"/>
  <c r="W34" i="13"/>
  <c r="AJ35" i="13"/>
  <c r="P37" i="13"/>
  <c r="W40" i="13"/>
  <c r="K44" i="13"/>
  <c r="S48" i="13"/>
  <c r="G173" i="13"/>
  <c r="K173" i="13"/>
  <c r="O173" i="13"/>
  <c r="S173" i="13"/>
  <c r="W173" i="13"/>
  <c r="AA173" i="13"/>
  <c r="AE173" i="13"/>
  <c r="AI173" i="13"/>
  <c r="AM173" i="13"/>
  <c r="H173" i="13"/>
  <c r="X173" i="13"/>
  <c r="D151" i="13"/>
  <c r="D143" i="13"/>
  <c r="D173" i="13" s="1"/>
  <c r="D169" i="13"/>
  <c r="L173" i="13"/>
  <c r="P173" i="13"/>
  <c r="T173" i="13"/>
  <c r="AB173" i="13"/>
  <c r="AF173" i="13"/>
  <c r="AJ173" i="13"/>
  <c r="S74" i="13"/>
  <c r="AI74" i="13"/>
  <c r="G74" i="13"/>
  <c r="W74" i="13"/>
  <c r="X75" i="13"/>
  <c r="K74" i="13"/>
  <c r="AA74" i="13"/>
  <c r="L75" i="13"/>
  <c r="AB75" i="13"/>
  <c r="I76" i="13"/>
  <c r="Y76" i="13"/>
  <c r="F77" i="13"/>
  <c r="AL77" i="13"/>
  <c r="H75" i="13"/>
  <c r="Z73" i="13"/>
  <c r="O74" i="13"/>
  <c r="AE74" i="13"/>
  <c r="P75" i="13"/>
  <c r="AF75" i="13"/>
  <c r="M76" i="13"/>
  <c r="AC76" i="13"/>
  <c r="N59" i="13"/>
  <c r="AD59" i="13"/>
  <c r="G60" i="13"/>
  <c r="O60" i="13"/>
  <c r="W60" i="13"/>
  <c r="AE60" i="13"/>
  <c r="Q61" i="13"/>
  <c r="Y61" i="13"/>
  <c r="AL61" i="13"/>
  <c r="K62" i="13"/>
  <c r="S62" i="13"/>
  <c r="AA62" i="13"/>
  <c r="AI62" i="13"/>
  <c r="H63" i="13"/>
  <c r="T63" i="13"/>
  <c r="E60" i="13"/>
  <c r="M60" i="13"/>
  <c r="U60" i="13"/>
  <c r="AC60" i="13"/>
  <c r="AK60" i="13"/>
  <c r="I61" i="13"/>
  <c r="AC61" i="13"/>
  <c r="AK61" i="13"/>
  <c r="I62" i="13"/>
  <c r="Q62" i="13"/>
  <c r="Y62" i="13"/>
  <c r="AG62" i="13"/>
  <c r="I60" i="13"/>
  <c r="Q60" i="13"/>
  <c r="Y60" i="13"/>
  <c r="AG60" i="13"/>
  <c r="E61" i="13"/>
  <c r="L61" i="13"/>
  <c r="Z61" i="13"/>
  <c r="AG61" i="13"/>
  <c r="E62" i="13"/>
  <c r="M62" i="13"/>
  <c r="U62" i="13"/>
  <c r="AC62" i="13"/>
  <c r="AK62" i="13"/>
  <c r="V63" i="13"/>
  <c r="D61" i="13"/>
  <c r="F59" i="13"/>
  <c r="K60" i="13"/>
  <c r="S60" i="13"/>
  <c r="AA60" i="13"/>
  <c r="AI60" i="13"/>
  <c r="M61" i="13"/>
  <c r="U61" i="13"/>
  <c r="G62" i="13"/>
  <c r="O62" i="13"/>
  <c r="W62" i="13"/>
  <c r="AE62" i="13"/>
  <c r="Q29" i="13"/>
  <c r="E33" i="13"/>
  <c r="Q42" i="13"/>
  <c r="Q31" i="13"/>
  <c r="AG31" i="13"/>
  <c r="M33" i="13"/>
  <c r="M34" i="13"/>
  <c r="Q36" i="13"/>
  <c r="U46" i="13"/>
  <c r="D33" i="13"/>
  <c r="G28" i="13"/>
  <c r="O28" i="13"/>
  <c r="W28" i="13"/>
  <c r="AE28" i="13"/>
  <c r="E29" i="13"/>
  <c r="M29" i="13"/>
  <c r="U29" i="13"/>
  <c r="AC29" i="13"/>
  <c r="AK29" i="13"/>
  <c r="K31" i="13"/>
  <c r="S31" i="13"/>
  <c r="AA31" i="13"/>
  <c r="AI31" i="13"/>
  <c r="K32" i="13"/>
  <c r="S32" i="13"/>
  <c r="AI32" i="13"/>
  <c r="P33" i="13"/>
  <c r="AK33" i="13"/>
  <c r="O34" i="13"/>
  <c r="AE34" i="13"/>
  <c r="T35" i="13"/>
  <c r="G36" i="13"/>
  <c r="W36" i="13"/>
  <c r="AI36" i="13"/>
  <c r="AF37" i="13"/>
  <c r="AC38" i="13"/>
  <c r="O40" i="13"/>
  <c r="AE40" i="13"/>
  <c r="AJ41" i="13"/>
  <c r="AG42" i="13"/>
  <c r="S44" i="13"/>
  <c r="AI44" i="13"/>
  <c r="AC46" i="13"/>
  <c r="AI48" i="13"/>
  <c r="I29" i="13"/>
  <c r="Y29" i="13"/>
  <c r="AG29" i="13"/>
  <c r="AC33" i="13"/>
  <c r="M38" i="13"/>
  <c r="M46" i="13"/>
  <c r="I31" i="13"/>
  <c r="Y31" i="13"/>
  <c r="AC34" i="13"/>
  <c r="U38" i="13"/>
  <c r="Y42" i="13"/>
  <c r="Y48" i="13"/>
  <c r="H28" i="13"/>
  <c r="P28" i="13"/>
  <c r="X28" i="13"/>
  <c r="AF28" i="13"/>
  <c r="G29" i="13"/>
  <c r="W29" i="13"/>
  <c r="E31" i="13"/>
  <c r="M31" i="13"/>
  <c r="U31" i="13"/>
  <c r="AC31" i="13"/>
  <c r="AK31" i="13"/>
  <c r="L32" i="13"/>
  <c r="T32" i="13"/>
  <c r="AB32" i="13"/>
  <c r="AJ32" i="13"/>
  <c r="U33" i="13"/>
  <c r="E34" i="13"/>
  <c r="U34" i="13"/>
  <c r="AK34" i="13"/>
  <c r="W35" i="13"/>
  <c r="L36" i="13"/>
  <c r="Y36" i="13"/>
  <c r="H37" i="13"/>
  <c r="E38" i="13"/>
  <c r="AK38" i="13"/>
  <c r="I42" i="13"/>
  <c r="E46" i="13"/>
  <c r="AK46" i="13"/>
  <c r="G26" i="13"/>
  <c r="F46" i="13"/>
  <c r="F42" i="13"/>
  <c r="F38" i="13"/>
  <c r="F44" i="13"/>
  <c r="F40" i="13"/>
  <c r="F36" i="13"/>
  <c r="R49" i="13"/>
  <c r="R46" i="13"/>
  <c r="R42" i="13"/>
  <c r="R38" i="13"/>
  <c r="R48" i="13"/>
  <c r="R44" i="13"/>
  <c r="R40" i="13"/>
  <c r="R36" i="13"/>
  <c r="AD46" i="13"/>
  <c r="AD42" i="13"/>
  <c r="AD38" i="13"/>
  <c r="AD44" i="13"/>
  <c r="AD40" i="13"/>
  <c r="AD36" i="13"/>
  <c r="J30" i="13"/>
  <c r="V30" i="13"/>
  <c r="AD30" i="13"/>
  <c r="AL30" i="13"/>
  <c r="J33" i="13"/>
  <c r="J35" i="13"/>
  <c r="Z35" i="13"/>
  <c r="J39" i="13"/>
  <c r="R39" i="13"/>
  <c r="Z39" i="13"/>
  <c r="AH39" i="13"/>
  <c r="L41" i="13"/>
  <c r="F43" i="13"/>
  <c r="N43" i="13"/>
  <c r="V43" i="13"/>
  <c r="AD43" i="13"/>
  <c r="AL43" i="13"/>
  <c r="H45" i="13"/>
  <c r="P45" i="13"/>
  <c r="X45" i="13"/>
  <c r="AF45" i="13"/>
  <c r="J47" i="13"/>
  <c r="R47" i="13"/>
  <c r="AB47" i="13"/>
  <c r="AL47" i="13"/>
  <c r="N48" i="13"/>
  <c r="V49" i="13"/>
  <c r="AF49" i="13"/>
  <c r="G49" i="13"/>
  <c r="G47" i="13"/>
  <c r="G43" i="13"/>
  <c r="G39" i="13"/>
  <c r="G48" i="13"/>
  <c r="G45" i="13"/>
  <c r="G41" i="13"/>
  <c r="G37" i="13"/>
  <c r="G33" i="13"/>
  <c r="K47" i="13"/>
  <c r="K43" i="13"/>
  <c r="K39" i="13"/>
  <c r="K45" i="13"/>
  <c r="K41" i="13"/>
  <c r="K37" i="13"/>
  <c r="K33" i="13"/>
  <c r="O48" i="13"/>
  <c r="O47" i="13"/>
  <c r="O43" i="13"/>
  <c r="O39" i="13"/>
  <c r="O49" i="13"/>
  <c r="O45" i="13"/>
  <c r="O41" i="13"/>
  <c r="O37" i="13"/>
  <c r="O33" i="13"/>
  <c r="S47" i="13"/>
  <c r="S43" i="13"/>
  <c r="S39" i="13"/>
  <c r="S45" i="13"/>
  <c r="S41" i="13"/>
  <c r="S37" i="13"/>
  <c r="S33" i="13"/>
  <c r="W47" i="13"/>
  <c r="W49" i="13"/>
  <c r="W43" i="13"/>
  <c r="W39" i="13"/>
  <c r="W48" i="13"/>
  <c r="W45" i="13"/>
  <c r="W41" i="13"/>
  <c r="W37" i="13"/>
  <c r="W33" i="13"/>
  <c r="AA47" i="13"/>
  <c r="AA43" i="13"/>
  <c r="AA39" i="13"/>
  <c r="AA45" i="13"/>
  <c r="AA41" i="13"/>
  <c r="AA37" i="13"/>
  <c r="AA33" i="13"/>
  <c r="AE47" i="13"/>
  <c r="AE48" i="13"/>
  <c r="AE43" i="13"/>
  <c r="AE39" i="13"/>
  <c r="AE49" i="13"/>
  <c r="AE45" i="13"/>
  <c r="AE41" i="13"/>
  <c r="AE37" i="13"/>
  <c r="AE33" i="13"/>
  <c r="AI47" i="13"/>
  <c r="AI43" i="13"/>
  <c r="AI39" i="13"/>
  <c r="AI45" i="13"/>
  <c r="AI41" i="13"/>
  <c r="AI37" i="13"/>
  <c r="AI33" i="13"/>
  <c r="AB26" i="13"/>
  <c r="E28" i="13"/>
  <c r="I28" i="13"/>
  <c r="M28" i="13"/>
  <c r="Q28" i="13"/>
  <c r="U28" i="13"/>
  <c r="Y28" i="13"/>
  <c r="AC28" i="13"/>
  <c r="AG28" i="13"/>
  <c r="AK28" i="13"/>
  <c r="F29" i="13"/>
  <c r="J29" i="13"/>
  <c r="N29" i="13"/>
  <c r="R29" i="13"/>
  <c r="V29" i="13"/>
  <c r="Z29" i="13"/>
  <c r="AD29" i="13"/>
  <c r="AH29" i="13"/>
  <c r="AL29" i="13"/>
  <c r="G30" i="13"/>
  <c r="K30" i="13"/>
  <c r="O30" i="13"/>
  <c r="S30" i="13"/>
  <c r="W30" i="13"/>
  <c r="AA30" i="13"/>
  <c r="AE30" i="13"/>
  <c r="AI30" i="13"/>
  <c r="H31" i="13"/>
  <c r="L31" i="13"/>
  <c r="P31" i="13"/>
  <c r="T31" i="13"/>
  <c r="X31" i="13"/>
  <c r="AB31" i="13"/>
  <c r="AF31" i="13"/>
  <c r="AJ31" i="13"/>
  <c r="E32" i="13"/>
  <c r="I32" i="13"/>
  <c r="M32" i="13"/>
  <c r="Q32" i="13"/>
  <c r="U32" i="13"/>
  <c r="Y32" i="13"/>
  <c r="AC32" i="13"/>
  <c r="AG32" i="13"/>
  <c r="AK32" i="13"/>
  <c r="F33" i="13"/>
  <c r="L33" i="13"/>
  <c r="Q33" i="13"/>
  <c r="V33" i="13"/>
  <c r="AB33" i="13"/>
  <c r="AG33" i="13"/>
  <c r="AL33" i="13"/>
  <c r="I34" i="13"/>
  <c r="N34" i="13"/>
  <c r="S34" i="13"/>
  <c r="Y34" i="13"/>
  <c r="AD34" i="13"/>
  <c r="AI34" i="13"/>
  <c r="F35" i="13"/>
  <c r="K35" i="13"/>
  <c r="P35" i="13"/>
  <c r="V35" i="13"/>
  <c r="AA35" i="13"/>
  <c r="AF35" i="13"/>
  <c r="AL35" i="13"/>
  <c r="H36" i="13"/>
  <c r="M36" i="13"/>
  <c r="S36" i="13"/>
  <c r="X36" i="13"/>
  <c r="AC36" i="13"/>
  <c r="AK36" i="13"/>
  <c r="J37" i="13"/>
  <c r="R37" i="13"/>
  <c r="Z37" i="13"/>
  <c r="AH37" i="13"/>
  <c r="G38" i="13"/>
  <c r="O38" i="13"/>
  <c r="W38" i="13"/>
  <c r="AE38" i="13"/>
  <c r="L39" i="13"/>
  <c r="T39" i="13"/>
  <c r="AB39" i="13"/>
  <c r="AJ39" i="13"/>
  <c r="I40" i="13"/>
  <c r="Q40" i="13"/>
  <c r="Y40" i="13"/>
  <c r="AG40" i="13"/>
  <c r="F41" i="13"/>
  <c r="N41" i="13"/>
  <c r="V41" i="13"/>
  <c r="AD41" i="13"/>
  <c r="AL41" i="13"/>
  <c r="K42" i="13"/>
  <c r="S42" i="13"/>
  <c r="AA42" i="13"/>
  <c r="AI42" i="13"/>
  <c r="X43" i="13"/>
  <c r="E44" i="13"/>
  <c r="M44" i="13"/>
  <c r="U44" i="13"/>
  <c r="AC44" i="13"/>
  <c r="AK44" i="13"/>
  <c r="R45" i="13"/>
  <c r="AH45" i="13"/>
  <c r="G46" i="13"/>
  <c r="O46" i="13"/>
  <c r="W46" i="13"/>
  <c r="AE46" i="13"/>
  <c r="L47" i="13"/>
  <c r="T47" i="13"/>
  <c r="AD47" i="13"/>
  <c r="F48" i="13"/>
  <c r="Q48" i="13"/>
  <c r="AA48" i="13"/>
  <c r="N49" i="13"/>
  <c r="AI49" i="13"/>
  <c r="J48" i="13"/>
  <c r="J46" i="13"/>
  <c r="J42" i="13"/>
  <c r="J38" i="13"/>
  <c r="J49" i="13"/>
  <c r="J44" i="13"/>
  <c r="J40" i="13"/>
  <c r="J36" i="13"/>
  <c r="Z48" i="13"/>
  <c r="Z46" i="13"/>
  <c r="Z42" i="13"/>
  <c r="Z38" i="13"/>
  <c r="Z49" i="13"/>
  <c r="Z47" i="13"/>
  <c r="Z44" i="13"/>
  <c r="Z40" i="13"/>
  <c r="Z36" i="13"/>
  <c r="AL46" i="13"/>
  <c r="AL42" i="13"/>
  <c r="AL38" i="13"/>
  <c r="AL44" i="13"/>
  <c r="AL40" i="13"/>
  <c r="AL36" i="13"/>
  <c r="F30" i="13"/>
  <c r="R30" i="13"/>
  <c r="AH30" i="13"/>
  <c r="R34" i="13"/>
  <c r="AH34" i="13"/>
  <c r="H48" i="13"/>
  <c r="H44" i="13"/>
  <c r="H40" i="13"/>
  <c r="H46" i="13"/>
  <c r="H42" i="13"/>
  <c r="H38" i="13"/>
  <c r="H34" i="13"/>
  <c r="P48" i="13"/>
  <c r="P44" i="13"/>
  <c r="P40" i="13"/>
  <c r="P46" i="13"/>
  <c r="P42" i="13"/>
  <c r="P38" i="13"/>
  <c r="P34" i="13"/>
  <c r="X48" i="13"/>
  <c r="X47" i="13"/>
  <c r="X44" i="13"/>
  <c r="X40" i="13"/>
  <c r="X46" i="13"/>
  <c r="X42" i="13"/>
  <c r="X38" i="13"/>
  <c r="X34" i="13"/>
  <c r="AF48" i="13"/>
  <c r="AF44" i="13"/>
  <c r="AF40" i="13"/>
  <c r="AF36" i="13"/>
  <c r="AF47" i="13"/>
  <c r="AF46" i="13"/>
  <c r="AF42" i="13"/>
  <c r="AF38" i="13"/>
  <c r="AF34" i="13"/>
  <c r="F28" i="13"/>
  <c r="N28" i="13"/>
  <c r="V28" i="13"/>
  <c r="AD28" i="13"/>
  <c r="AL28" i="13"/>
  <c r="L30" i="13"/>
  <c r="T30" i="13"/>
  <c r="AF30" i="13"/>
  <c r="F32" i="13"/>
  <c r="J32" i="13"/>
  <c r="N32" i="13"/>
  <c r="R32" i="13"/>
  <c r="V32" i="13"/>
  <c r="AD32" i="13"/>
  <c r="AH32" i="13"/>
  <c r="AL32" i="13"/>
  <c r="H33" i="13"/>
  <c r="R33" i="13"/>
  <c r="X33" i="13"/>
  <c r="AH33" i="13"/>
  <c r="J34" i="13"/>
  <c r="Z34" i="13"/>
  <c r="L35" i="13"/>
  <c r="R35" i="13"/>
  <c r="AB35" i="13"/>
  <c r="AH35" i="13"/>
  <c r="I36" i="13"/>
  <c r="T36" i="13"/>
  <c r="L37" i="13"/>
  <c r="T37" i="13"/>
  <c r="AB37" i="13"/>
  <c r="AJ37" i="13"/>
  <c r="I38" i="13"/>
  <c r="Q38" i="13"/>
  <c r="Y38" i="13"/>
  <c r="AG38" i="13"/>
  <c r="F39" i="13"/>
  <c r="N39" i="13"/>
  <c r="V39" i="13"/>
  <c r="AD39" i="13"/>
  <c r="AL39" i="13"/>
  <c r="H41" i="13"/>
  <c r="P41" i="13"/>
  <c r="X41" i="13"/>
  <c r="AF41" i="13"/>
  <c r="J43" i="13"/>
  <c r="R43" i="13"/>
  <c r="Z43" i="13"/>
  <c r="I46" i="13"/>
  <c r="AG46" i="13"/>
  <c r="F47" i="13"/>
  <c r="AD48" i="13"/>
  <c r="F49" i="13"/>
  <c r="P49" i="13"/>
  <c r="AL49" i="13"/>
  <c r="N46" i="13"/>
  <c r="N42" i="13"/>
  <c r="N38" i="13"/>
  <c r="N44" i="13"/>
  <c r="N40" i="13"/>
  <c r="N36" i="13"/>
  <c r="V46" i="13"/>
  <c r="V42" i="13"/>
  <c r="V38" i="13"/>
  <c r="V44" i="13"/>
  <c r="V40" i="13"/>
  <c r="V36" i="13"/>
  <c r="AH49" i="13"/>
  <c r="AH47" i="13"/>
  <c r="AH46" i="13"/>
  <c r="AH42" i="13"/>
  <c r="AH38" i="13"/>
  <c r="AH48" i="13"/>
  <c r="AH44" i="13"/>
  <c r="AH40" i="13"/>
  <c r="AH36" i="13"/>
  <c r="N30" i="13"/>
  <c r="Z30" i="13"/>
  <c r="Z33" i="13"/>
  <c r="D38" i="13"/>
  <c r="L48" i="13"/>
  <c r="L49" i="13"/>
  <c r="L44" i="13"/>
  <c r="L40" i="13"/>
  <c r="L46" i="13"/>
  <c r="L42" i="13"/>
  <c r="L38" i="13"/>
  <c r="L34" i="13"/>
  <c r="T48" i="13"/>
  <c r="T44" i="13"/>
  <c r="T40" i="13"/>
  <c r="T49" i="13"/>
  <c r="T46" i="13"/>
  <c r="T42" i="13"/>
  <c r="T38" i="13"/>
  <c r="T34" i="13"/>
  <c r="AB48" i="13"/>
  <c r="AB49" i="13"/>
  <c r="AB44" i="13"/>
  <c r="AB40" i="13"/>
  <c r="AB46" i="13"/>
  <c r="AB42" i="13"/>
  <c r="AB38" i="13"/>
  <c r="AB34" i="13"/>
  <c r="AJ48" i="13"/>
  <c r="AJ44" i="13"/>
  <c r="AJ40" i="13"/>
  <c r="AJ36" i="13"/>
  <c r="AJ49" i="13"/>
  <c r="AJ46" i="13"/>
  <c r="AJ42" i="13"/>
  <c r="AJ38" i="13"/>
  <c r="AJ34" i="13"/>
  <c r="J28" i="13"/>
  <c r="R28" i="13"/>
  <c r="Z28" i="13"/>
  <c r="AH28" i="13"/>
  <c r="H30" i="13"/>
  <c r="P30" i="13"/>
  <c r="X30" i="13"/>
  <c r="AB30" i="13"/>
  <c r="AJ30" i="13"/>
  <c r="Z32" i="13"/>
  <c r="E49" i="13"/>
  <c r="E48" i="13"/>
  <c r="E45" i="13"/>
  <c r="E41" i="13"/>
  <c r="E37" i="13"/>
  <c r="E47" i="13"/>
  <c r="E43" i="13"/>
  <c r="E39" i="13"/>
  <c r="E35" i="13"/>
  <c r="I49" i="13"/>
  <c r="I45" i="13"/>
  <c r="I41" i="13"/>
  <c r="I37" i="13"/>
  <c r="I47" i="13"/>
  <c r="I43" i="13"/>
  <c r="I39" i="13"/>
  <c r="I35" i="13"/>
  <c r="M49" i="13"/>
  <c r="M45" i="13"/>
  <c r="M41" i="13"/>
  <c r="M37" i="13"/>
  <c r="M48" i="13"/>
  <c r="M47" i="13"/>
  <c r="M43" i="13"/>
  <c r="M39" i="13"/>
  <c r="M35" i="13"/>
  <c r="Q49" i="13"/>
  <c r="Q45" i="13"/>
  <c r="Q41" i="13"/>
  <c r="Q37" i="13"/>
  <c r="Q47" i="13"/>
  <c r="Q43" i="13"/>
  <c r="Q39" i="13"/>
  <c r="Q35" i="13"/>
  <c r="U49" i="13"/>
  <c r="U48" i="13"/>
  <c r="U45" i="13"/>
  <c r="U41" i="13"/>
  <c r="U37" i="13"/>
  <c r="U47" i="13"/>
  <c r="U43" i="13"/>
  <c r="U39" i="13"/>
  <c r="U35" i="13"/>
  <c r="Y49" i="13"/>
  <c r="Y45" i="13"/>
  <c r="Y41" i="13"/>
  <c r="Y37" i="13"/>
  <c r="Y43" i="13"/>
  <c r="Y39" i="13"/>
  <c r="Y35" i="13"/>
  <c r="AC49" i="13"/>
  <c r="AC47" i="13"/>
  <c r="AC45" i="13"/>
  <c r="AC41" i="13"/>
  <c r="AC37" i="13"/>
  <c r="AC48" i="13"/>
  <c r="AC43" i="13"/>
  <c r="AC39" i="13"/>
  <c r="AC35" i="13"/>
  <c r="AG49" i="13"/>
  <c r="AG45" i="13"/>
  <c r="AG41" i="13"/>
  <c r="AG37" i="13"/>
  <c r="AG43" i="13"/>
  <c r="AG39" i="13"/>
  <c r="AG35" i="13"/>
  <c r="AK49" i="13"/>
  <c r="AK48" i="13"/>
  <c r="AK45" i="13"/>
  <c r="AK41" i="13"/>
  <c r="AK37" i="13"/>
  <c r="AK47" i="13"/>
  <c r="AK43" i="13"/>
  <c r="AK39" i="13"/>
  <c r="AK35" i="13"/>
  <c r="F26" i="13"/>
  <c r="V26" i="13"/>
  <c r="H29" i="13"/>
  <c r="L29" i="13"/>
  <c r="P29" i="13"/>
  <c r="T29" i="13"/>
  <c r="X29" i="13"/>
  <c r="AB29" i="13"/>
  <c r="AF29" i="13"/>
  <c r="AJ29" i="13"/>
  <c r="E30" i="13"/>
  <c r="I30" i="13"/>
  <c r="M30" i="13"/>
  <c r="Q30" i="13"/>
  <c r="U30" i="13"/>
  <c r="Y30" i="13"/>
  <c r="AC30" i="13"/>
  <c r="AG30" i="13"/>
  <c r="AK30" i="13"/>
  <c r="F31" i="13"/>
  <c r="J31" i="13"/>
  <c r="N31" i="13"/>
  <c r="R31" i="13"/>
  <c r="V31" i="13"/>
  <c r="Z31" i="13"/>
  <c r="AD31" i="13"/>
  <c r="AH31" i="13"/>
  <c r="AL31" i="13"/>
  <c r="I33" i="13"/>
  <c r="N33" i="13"/>
  <c r="T33" i="13"/>
  <c r="Y33" i="13"/>
  <c r="AD33" i="13"/>
  <c r="AJ33" i="13"/>
  <c r="F34" i="13"/>
  <c r="K34" i="13"/>
  <c r="Q34" i="13"/>
  <c r="V34" i="13"/>
  <c r="AA34" i="13"/>
  <c r="AG34" i="13"/>
  <c r="AL34" i="13"/>
  <c r="H35" i="13"/>
  <c r="N35" i="13"/>
  <c r="S35" i="13"/>
  <c r="X35" i="13"/>
  <c r="AD35" i="13"/>
  <c r="AI35" i="13"/>
  <c r="E36" i="13"/>
  <c r="K36" i="13"/>
  <c r="P36" i="13"/>
  <c r="U36" i="13"/>
  <c r="AA36" i="13"/>
  <c r="AG36" i="13"/>
  <c r="F37" i="13"/>
  <c r="N37" i="13"/>
  <c r="V37" i="13"/>
  <c r="AD37" i="13"/>
  <c r="AL37" i="13"/>
  <c r="K38" i="13"/>
  <c r="S38" i="13"/>
  <c r="AA38" i="13"/>
  <c r="AI38" i="13"/>
  <c r="H39" i="13"/>
  <c r="P39" i="13"/>
  <c r="X39" i="13"/>
  <c r="AF39" i="13"/>
  <c r="E40" i="13"/>
  <c r="M40" i="13"/>
  <c r="U40" i="13"/>
  <c r="AC40" i="13"/>
  <c r="AK40" i="13"/>
  <c r="J41" i="13"/>
  <c r="R41" i="13"/>
  <c r="Z41" i="13"/>
  <c r="AH41" i="13"/>
  <c r="G42" i="13"/>
  <c r="O42" i="13"/>
  <c r="W42" i="13"/>
  <c r="AE42" i="13"/>
  <c r="L43" i="13"/>
  <c r="T43" i="13"/>
  <c r="AB43" i="13"/>
  <c r="AJ43" i="13"/>
  <c r="I44" i="13"/>
  <c r="Q44" i="13"/>
  <c r="Y44" i="13"/>
  <c r="AG44" i="13"/>
  <c r="F45" i="13"/>
  <c r="N45" i="13"/>
  <c r="V45" i="13"/>
  <c r="AD45" i="13"/>
  <c r="AL45" i="13"/>
  <c r="K46" i="13"/>
  <c r="S46" i="13"/>
  <c r="AA46" i="13"/>
  <c r="AI46" i="13"/>
  <c r="H47" i="13"/>
  <c r="P47" i="13"/>
  <c r="Y47" i="13"/>
  <c r="AJ47" i="13"/>
  <c r="K48" i="13"/>
  <c r="V48" i="13"/>
  <c r="AG48" i="13"/>
  <c r="H49" i="13"/>
  <c r="S49" i="13"/>
  <c r="AD49" i="13"/>
  <c r="F62" i="13"/>
  <c r="F60" i="13"/>
  <c r="J62" i="13"/>
  <c r="J60" i="13"/>
  <c r="N62" i="13"/>
  <c r="N60" i="13"/>
  <c r="R62" i="13"/>
  <c r="R60" i="13"/>
  <c r="V62" i="13"/>
  <c r="V60" i="13"/>
  <c r="Z62" i="13"/>
  <c r="Z60" i="13"/>
  <c r="AD62" i="13"/>
  <c r="AD63" i="13"/>
  <c r="AD60" i="13"/>
  <c r="AH62" i="13"/>
  <c r="AH60" i="13"/>
  <c r="AL63" i="13"/>
  <c r="AL62" i="13"/>
  <c r="AL60" i="13"/>
  <c r="H59" i="13"/>
  <c r="X59" i="13"/>
  <c r="R61" i="13"/>
  <c r="AH61" i="13"/>
  <c r="J63" i="13"/>
  <c r="R63" i="13"/>
  <c r="AH63" i="13"/>
  <c r="G166" i="13"/>
  <c r="H60" i="13"/>
  <c r="H62" i="13"/>
  <c r="L60" i="13"/>
  <c r="L62" i="13"/>
  <c r="P60" i="13"/>
  <c r="P62" i="13"/>
  <c r="T60" i="13"/>
  <c r="T62" i="13"/>
  <c r="X63" i="13"/>
  <c r="X60" i="13"/>
  <c r="X62" i="13"/>
  <c r="AB63" i="13"/>
  <c r="AB60" i="13"/>
  <c r="AB62" i="13"/>
  <c r="AF63" i="13"/>
  <c r="AF60" i="13"/>
  <c r="AF62" i="13"/>
  <c r="AJ63" i="13"/>
  <c r="AJ60" i="13"/>
  <c r="AJ62" i="13"/>
  <c r="L59" i="13"/>
  <c r="T59" i="13"/>
  <c r="AB59" i="13"/>
  <c r="AJ59" i="13"/>
  <c r="P61" i="13"/>
  <c r="AF61" i="13"/>
  <c r="E59" i="13"/>
  <c r="E64" i="13" s="1"/>
  <c r="I59" i="13"/>
  <c r="I64" i="13" s="1"/>
  <c r="M59" i="13"/>
  <c r="M64" i="13" s="1"/>
  <c r="Q59" i="13"/>
  <c r="U59" i="13"/>
  <c r="Y59" i="13"/>
  <c r="AC59" i="13"/>
  <c r="AG59" i="13"/>
  <c r="AK59" i="13"/>
  <c r="AK64" i="13" s="1"/>
  <c r="G61" i="13"/>
  <c r="K61" i="13"/>
  <c r="O61" i="13"/>
  <c r="S61" i="13"/>
  <c r="W61" i="13"/>
  <c r="AA61" i="13"/>
  <c r="AE61" i="13"/>
  <c r="AI61" i="13"/>
  <c r="G59" i="13"/>
  <c r="K59" i="13"/>
  <c r="O59" i="13"/>
  <c r="S59" i="13"/>
  <c r="W59" i="13"/>
  <c r="AA59" i="13"/>
  <c r="AE59" i="13"/>
  <c r="AI59" i="13"/>
  <c r="F74" i="13"/>
  <c r="F75" i="13"/>
  <c r="F76" i="13"/>
  <c r="J74" i="13"/>
  <c r="J75" i="13"/>
  <c r="J76" i="13"/>
  <c r="N74" i="13"/>
  <c r="N75" i="13"/>
  <c r="N76" i="13"/>
  <c r="R74" i="13"/>
  <c r="R75" i="13"/>
  <c r="R76" i="13"/>
  <c r="V74" i="13"/>
  <c r="V75" i="13"/>
  <c r="V76" i="13"/>
  <c r="Z74" i="13"/>
  <c r="Z75" i="13"/>
  <c r="Z76" i="13"/>
  <c r="AD74" i="13"/>
  <c r="AD75" i="13"/>
  <c r="AD76" i="13"/>
  <c r="AH74" i="13"/>
  <c r="AH75" i="13"/>
  <c r="AH76" i="13"/>
  <c r="AL74" i="13"/>
  <c r="AL75" i="13"/>
  <c r="AL76" i="13"/>
  <c r="N73" i="13"/>
  <c r="AD73" i="13"/>
  <c r="R77" i="13"/>
  <c r="AH77" i="13"/>
  <c r="G73" i="13"/>
  <c r="K73" i="13"/>
  <c r="O73" i="13"/>
  <c r="S73" i="13"/>
  <c r="W73" i="13"/>
  <c r="AA73" i="13"/>
  <c r="AE73" i="13"/>
  <c r="AI73" i="13"/>
  <c r="H74" i="13"/>
  <c r="L74" i="13"/>
  <c r="P74" i="13"/>
  <c r="T74" i="13"/>
  <c r="X74" i="13"/>
  <c r="AB74" i="13"/>
  <c r="AF74" i="13"/>
  <c r="AJ74" i="13"/>
  <c r="E75" i="13"/>
  <c r="I75" i="13"/>
  <c r="M75" i="13"/>
  <c r="Q75" i="13"/>
  <c r="U75" i="13"/>
  <c r="Y75" i="13"/>
  <c r="AC75" i="13"/>
  <c r="AG75" i="13"/>
  <c r="AK75" i="13"/>
  <c r="G77" i="13"/>
  <c r="K77" i="13"/>
  <c r="O77" i="13"/>
  <c r="S77" i="13"/>
  <c r="W77" i="13"/>
  <c r="AA77" i="13"/>
  <c r="AE77" i="13"/>
  <c r="AI77" i="13"/>
  <c r="E173" i="13"/>
  <c r="H73" i="13"/>
  <c r="L73" i="13"/>
  <c r="P73" i="13"/>
  <c r="T73" i="13"/>
  <c r="X73" i="13"/>
  <c r="AB73" i="13"/>
  <c r="AF73" i="13"/>
  <c r="AJ73" i="13"/>
  <c r="E74" i="13"/>
  <c r="I74" i="13"/>
  <c r="M74" i="13"/>
  <c r="Q74" i="13"/>
  <c r="U74" i="13"/>
  <c r="Y74" i="13"/>
  <c r="AC74" i="13"/>
  <c r="AG74" i="13"/>
  <c r="AK74" i="13"/>
  <c r="G76" i="13"/>
  <c r="K76" i="13"/>
  <c r="O76" i="13"/>
  <c r="S76" i="13"/>
  <c r="W76" i="13"/>
  <c r="AA76" i="13"/>
  <c r="AE76" i="13"/>
  <c r="AI76" i="13"/>
  <c r="H77" i="13"/>
  <c r="L77" i="13"/>
  <c r="P77" i="13"/>
  <c r="T77" i="13"/>
  <c r="X77" i="13"/>
  <c r="AB77" i="13"/>
  <c r="AF77" i="13"/>
  <c r="AJ77" i="13"/>
  <c r="E73" i="13"/>
  <c r="I73" i="13"/>
  <c r="M73" i="13"/>
  <c r="Q73" i="13"/>
  <c r="U73" i="13"/>
  <c r="Y73" i="13"/>
  <c r="AC73" i="13"/>
  <c r="AG73" i="13"/>
  <c r="AK73" i="13"/>
  <c r="D52" i="12"/>
  <c r="D55" i="12"/>
  <c r="D54" i="12"/>
  <c r="D53" i="12"/>
  <c r="O64" i="13" l="1"/>
  <c r="AG64" i="13"/>
  <c r="Q64" i="13"/>
  <c r="AM64" i="13"/>
  <c r="AJ64" i="13"/>
  <c r="AM26" i="13"/>
  <c r="X78" i="13"/>
  <c r="AH78" i="13"/>
  <c r="AD78" i="13"/>
  <c r="AJ78" i="13"/>
  <c r="T78" i="13"/>
  <c r="AA78" i="13"/>
  <c r="K78" i="13"/>
  <c r="AL78" i="13"/>
  <c r="V78" i="13"/>
  <c r="F78" i="13"/>
  <c r="R78" i="13"/>
  <c r="AC78" i="13"/>
  <c r="J78" i="13"/>
  <c r="M78" i="13"/>
  <c r="AK78" i="13"/>
  <c r="U78" i="13"/>
  <c r="Y64" i="13"/>
  <c r="U64" i="13"/>
  <c r="Z64" i="13"/>
  <c r="D62" i="13"/>
  <c r="AE64" i="13"/>
  <c r="AH64" i="13"/>
  <c r="AA64" i="13"/>
  <c r="K64" i="13"/>
  <c r="AC64" i="13"/>
  <c r="P64" i="13"/>
  <c r="V64" i="13"/>
  <c r="N64" i="13"/>
  <c r="F64" i="13"/>
  <c r="R64" i="13"/>
  <c r="AL64" i="13"/>
  <c r="J64" i="13"/>
  <c r="AF64" i="13"/>
  <c r="AM50" i="13"/>
  <c r="AE50" i="13"/>
  <c r="P50" i="13"/>
  <c r="I26" i="13"/>
  <c r="AL26" i="13"/>
  <c r="L26" i="13"/>
  <c r="D39" i="13"/>
  <c r="AB50" i="13"/>
  <c r="L50" i="13"/>
  <c r="AH26" i="13"/>
  <c r="R26" i="13"/>
  <c r="D48" i="13"/>
  <c r="D42" i="13"/>
  <c r="X26" i="13"/>
  <c r="H26" i="13"/>
  <c r="AA26" i="13"/>
  <c r="D37" i="13"/>
  <c r="U26" i="13"/>
  <c r="D30" i="13"/>
  <c r="R50" i="13"/>
  <c r="AI50" i="13"/>
  <c r="X50" i="13"/>
  <c r="H50" i="13"/>
  <c r="AD26" i="13"/>
  <c r="N26" i="13"/>
  <c r="D34" i="13"/>
  <c r="AA50" i="13"/>
  <c r="K50" i="13"/>
  <c r="AJ26" i="13"/>
  <c r="T26" i="13"/>
  <c r="S50" i="13"/>
  <c r="D28" i="13"/>
  <c r="O26" i="13"/>
  <c r="K26" i="13"/>
  <c r="AK26" i="13"/>
  <c r="AJ50" i="13"/>
  <c r="T50" i="13"/>
  <c r="Z26" i="13"/>
  <c r="J26" i="13"/>
  <c r="D46" i="13"/>
  <c r="D44" i="13"/>
  <c r="O50" i="13"/>
  <c r="W50" i="13"/>
  <c r="G50" i="13"/>
  <c r="AF26" i="13"/>
  <c r="P26" i="13"/>
  <c r="D36" i="13"/>
  <c r="E26" i="13"/>
  <c r="AI26" i="13"/>
  <c r="D47" i="13"/>
  <c r="Z78" i="13"/>
  <c r="D59" i="13"/>
  <c r="D63" i="13"/>
  <c r="AD64" i="13"/>
  <c r="D60" i="13"/>
  <c r="D40" i="13"/>
  <c r="S26" i="13"/>
  <c r="AE26" i="13"/>
  <c r="AG26" i="13"/>
  <c r="W26" i="13"/>
  <c r="Q26" i="13"/>
  <c r="D29" i="13"/>
  <c r="D31" i="13"/>
  <c r="AF50" i="13"/>
  <c r="D49" i="13"/>
  <c r="D32" i="13"/>
  <c r="D41" i="13"/>
  <c r="M26" i="13"/>
  <c r="D45" i="13"/>
  <c r="D35" i="13"/>
  <c r="AC26" i="13"/>
  <c r="D43" i="13"/>
  <c r="AD50" i="13"/>
  <c r="AC50" i="13"/>
  <c r="M50" i="13"/>
  <c r="Y78" i="13"/>
  <c r="I78" i="13"/>
  <c r="AF78" i="13"/>
  <c r="P78" i="13"/>
  <c r="W78" i="13"/>
  <c r="G78" i="13"/>
  <c r="N78" i="13"/>
  <c r="W64" i="13"/>
  <c r="G64" i="13"/>
  <c r="AB64" i="13"/>
  <c r="X64" i="13"/>
  <c r="J50" i="13"/>
  <c r="V50" i="13"/>
  <c r="Y50" i="13"/>
  <c r="I50" i="13"/>
  <c r="E78" i="13"/>
  <c r="AB78" i="13"/>
  <c r="L78" i="13"/>
  <c r="AI78" i="13"/>
  <c r="S78" i="13"/>
  <c r="AI64" i="13"/>
  <c r="S64" i="13"/>
  <c r="D77" i="13"/>
  <c r="T64" i="13"/>
  <c r="H64" i="13"/>
  <c r="AH50" i="13"/>
  <c r="N50" i="13"/>
  <c r="AK50" i="13"/>
  <c r="U50" i="13"/>
  <c r="E50" i="13"/>
  <c r="AG78" i="13"/>
  <c r="Q78" i="13"/>
  <c r="H78" i="13"/>
  <c r="AE78" i="13"/>
  <c r="O78" i="13"/>
  <c r="D73" i="13"/>
  <c r="L64" i="13"/>
  <c r="D76" i="13"/>
  <c r="Z50" i="13"/>
  <c r="D74" i="13"/>
  <c r="AL50" i="13"/>
  <c r="F50" i="13"/>
  <c r="AG50" i="13"/>
  <c r="Q50" i="13"/>
  <c r="AM171" i="12"/>
  <c r="AL171" i="12"/>
  <c r="AK171" i="12"/>
  <c r="AJ171" i="12"/>
  <c r="AI171" i="12"/>
  <c r="AH171" i="12"/>
  <c r="AG171" i="12"/>
  <c r="AF171" i="12"/>
  <c r="AE171" i="12"/>
  <c r="AD171" i="12"/>
  <c r="AC171" i="12"/>
  <c r="AB171" i="12"/>
  <c r="AA171" i="12"/>
  <c r="Z171" i="12"/>
  <c r="Y171" i="12"/>
  <c r="X171" i="12"/>
  <c r="W171" i="12"/>
  <c r="V171" i="12"/>
  <c r="U171" i="12"/>
  <c r="T171" i="12"/>
  <c r="S171" i="12"/>
  <c r="R171" i="12"/>
  <c r="Q171" i="12"/>
  <c r="P171" i="12"/>
  <c r="O171" i="12"/>
  <c r="N171" i="12"/>
  <c r="M171" i="12"/>
  <c r="L171" i="12"/>
  <c r="K171" i="12"/>
  <c r="J171" i="12"/>
  <c r="I171" i="12"/>
  <c r="H171" i="12"/>
  <c r="G171" i="12"/>
  <c r="F171" i="12"/>
  <c r="E171" i="12"/>
  <c r="AM170" i="12"/>
  <c r="AL170" i="12"/>
  <c r="AK170" i="12"/>
  <c r="AJ170" i="12"/>
  <c r="AI170" i="12"/>
  <c r="AH170" i="12"/>
  <c r="AG170" i="12"/>
  <c r="AF170" i="12"/>
  <c r="AE170" i="12"/>
  <c r="AD170" i="12"/>
  <c r="AC170" i="12"/>
  <c r="AB170" i="12"/>
  <c r="AA170" i="12"/>
  <c r="Z170" i="12"/>
  <c r="Y170" i="12"/>
  <c r="X170" i="12"/>
  <c r="W170" i="12"/>
  <c r="V170" i="12"/>
  <c r="U170" i="12"/>
  <c r="T170" i="12"/>
  <c r="S170" i="12"/>
  <c r="R170" i="12"/>
  <c r="Q170" i="12"/>
  <c r="P170" i="12"/>
  <c r="O170" i="12"/>
  <c r="N170" i="12"/>
  <c r="M170" i="12"/>
  <c r="L170" i="12"/>
  <c r="K170" i="12"/>
  <c r="J170" i="12"/>
  <c r="I170" i="12"/>
  <c r="H170" i="12"/>
  <c r="G170" i="12"/>
  <c r="F170" i="12"/>
  <c r="E170" i="12"/>
  <c r="AM169" i="12"/>
  <c r="AL169" i="12"/>
  <c r="AK169" i="12"/>
  <c r="AJ169" i="12"/>
  <c r="AI169" i="12"/>
  <c r="AH169" i="12"/>
  <c r="AG169" i="12"/>
  <c r="AF169" i="12"/>
  <c r="AE169" i="12"/>
  <c r="AD169" i="12"/>
  <c r="AC169" i="12"/>
  <c r="AB169" i="12"/>
  <c r="AA169" i="12"/>
  <c r="Z169" i="12"/>
  <c r="Y169" i="12"/>
  <c r="X169" i="12"/>
  <c r="W169" i="12"/>
  <c r="V169" i="12"/>
  <c r="U169" i="12"/>
  <c r="T169" i="12"/>
  <c r="S169" i="12"/>
  <c r="R169" i="12"/>
  <c r="Q169" i="12"/>
  <c r="P169" i="12"/>
  <c r="O169" i="12"/>
  <c r="N169" i="12"/>
  <c r="M169" i="12"/>
  <c r="L169" i="12"/>
  <c r="K169" i="12"/>
  <c r="J169" i="12"/>
  <c r="I169" i="12"/>
  <c r="H169" i="12"/>
  <c r="G169" i="12"/>
  <c r="F169" i="12"/>
  <c r="E169" i="12"/>
  <c r="AM168" i="12"/>
  <c r="AL168" i="12"/>
  <c r="AK168" i="12"/>
  <c r="AJ168" i="12"/>
  <c r="AI168" i="12"/>
  <c r="AH168" i="12"/>
  <c r="AG168" i="12"/>
  <c r="AF168" i="12"/>
  <c r="AE168" i="12"/>
  <c r="AD168" i="12"/>
  <c r="AC168" i="12"/>
  <c r="AB168" i="12"/>
  <c r="AA168" i="12"/>
  <c r="Z168" i="12"/>
  <c r="Y168" i="12"/>
  <c r="X168" i="12"/>
  <c r="W168" i="12"/>
  <c r="V168" i="12"/>
  <c r="U168" i="12"/>
  <c r="T168" i="12"/>
  <c r="S168" i="12"/>
  <c r="R168" i="12"/>
  <c r="Q168" i="12"/>
  <c r="P168" i="12"/>
  <c r="O168" i="12"/>
  <c r="N168" i="12"/>
  <c r="M168" i="12"/>
  <c r="L168" i="12"/>
  <c r="K168" i="12"/>
  <c r="J168" i="12"/>
  <c r="I168" i="12"/>
  <c r="H168" i="12"/>
  <c r="G168" i="12"/>
  <c r="F168" i="12"/>
  <c r="E168" i="12"/>
  <c r="AM167" i="12"/>
  <c r="AL167" i="12"/>
  <c r="AK167" i="12"/>
  <c r="AJ167" i="12"/>
  <c r="AI167" i="12"/>
  <c r="AH167" i="12"/>
  <c r="AG167" i="12"/>
  <c r="AF167" i="12"/>
  <c r="AE167" i="12"/>
  <c r="AD167" i="12"/>
  <c r="AC167" i="12"/>
  <c r="AB167" i="12"/>
  <c r="AA167" i="12"/>
  <c r="Z167" i="12"/>
  <c r="Y167" i="12"/>
  <c r="X167" i="12"/>
  <c r="W167" i="12"/>
  <c r="V167" i="12"/>
  <c r="U167" i="12"/>
  <c r="T167" i="12"/>
  <c r="S167" i="12"/>
  <c r="R167" i="12"/>
  <c r="Q167" i="12"/>
  <c r="P167" i="12"/>
  <c r="O167" i="12"/>
  <c r="N167" i="12"/>
  <c r="M167" i="12"/>
  <c r="L167" i="12"/>
  <c r="K167" i="12"/>
  <c r="J167" i="12"/>
  <c r="I167" i="12"/>
  <c r="H167" i="12"/>
  <c r="G167" i="12"/>
  <c r="F167" i="12"/>
  <c r="E167" i="12"/>
  <c r="T165" i="12"/>
  <c r="AM164" i="12"/>
  <c r="AL164" i="12"/>
  <c r="AK164" i="12"/>
  <c r="AJ164" i="12"/>
  <c r="AI164" i="12"/>
  <c r="AH164" i="12"/>
  <c r="AG164" i="12"/>
  <c r="AF164" i="12"/>
  <c r="AE164" i="12"/>
  <c r="AD164" i="12"/>
  <c r="AC164" i="12"/>
  <c r="AB164" i="12"/>
  <c r="AA164" i="12"/>
  <c r="Z164" i="12"/>
  <c r="Y164" i="12"/>
  <c r="X164" i="12"/>
  <c r="W164" i="12"/>
  <c r="V164" i="12"/>
  <c r="U164" i="12"/>
  <c r="T164" i="12"/>
  <c r="S164" i="12"/>
  <c r="R164" i="12"/>
  <c r="Q164" i="12"/>
  <c r="P164" i="12"/>
  <c r="O164" i="12"/>
  <c r="N164" i="12"/>
  <c r="M164" i="12"/>
  <c r="L164" i="12"/>
  <c r="K164" i="12"/>
  <c r="J164" i="12"/>
  <c r="I164" i="12"/>
  <c r="H164" i="12"/>
  <c r="G164" i="12"/>
  <c r="F164" i="12"/>
  <c r="E164" i="12"/>
  <c r="AM163" i="12"/>
  <c r="AL163" i="12"/>
  <c r="AK163" i="12"/>
  <c r="AJ163" i="12"/>
  <c r="AI163" i="12"/>
  <c r="AH163" i="12"/>
  <c r="AG163" i="12"/>
  <c r="AF163" i="12"/>
  <c r="AE163" i="12"/>
  <c r="AD163" i="12"/>
  <c r="AC163" i="12"/>
  <c r="AB163" i="12"/>
  <c r="AA163" i="12"/>
  <c r="Z163" i="12"/>
  <c r="Y163" i="12"/>
  <c r="X163" i="12"/>
  <c r="W163" i="12"/>
  <c r="V163" i="12"/>
  <c r="U163" i="12"/>
  <c r="T163" i="12"/>
  <c r="S163" i="12"/>
  <c r="R163" i="12"/>
  <c r="Q163" i="12"/>
  <c r="P163" i="12"/>
  <c r="O163" i="12"/>
  <c r="N163" i="12"/>
  <c r="M163" i="12"/>
  <c r="L163" i="12"/>
  <c r="K163" i="12"/>
  <c r="J163" i="12"/>
  <c r="I163" i="12"/>
  <c r="H163" i="12"/>
  <c r="G163" i="12"/>
  <c r="F163" i="12"/>
  <c r="E163" i="12"/>
  <c r="AM162" i="12"/>
  <c r="AL162" i="12"/>
  <c r="AK162" i="12"/>
  <c r="AJ162" i="12"/>
  <c r="AI162" i="12"/>
  <c r="AH162" i="12"/>
  <c r="AG162" i="12"/>
  <c r="AF162" i="12"/>
  <c r="AE162" i="12"/>
  <c r="AD162" i="12"/>
  <c r="AC162" i="12"/>
  <c r="AB162" i="12"/>
  <c r="AA162" i="12"/>
  <c r="Z162" i="12"/>
  <c r="Y162" i="12"/>
  <c r="X162" i="12"/>
  <c r="W162" i="12"/>
  <c r="V162" i="12"/>
  <c r="U162" i="12"/>
  <c r="T162" i="12"/>
  <c r="S162" i="12"/>
  <c r="R162" i="12"/>
  <c r="Q162" i="12"/>
  <c r="P162" i="12"/>
  <c r="O162" i="12"/>
  <c r="N162" i="12"/>
  <c r="M162" i="12"/>
  <c r="L162" i="12"/>
  <c r="K162" i="12"/>
  <c r="J162" i="12"/>
  <c r="I162" i="12"/>
  <c r="H162" i="12"/>
  <c r="G162" i="12"/>
  <c r="F162" i="12"/>
  <c r="E162" i="12"/>
  <c r="AM161" i="12"/>
  <c r="AL161" i="12"/>
  <c r="AK161" i="12"/>
  <c r="AJ161" i="12"/>
  <c r="AI161" i="12"/>
  <c r="AH161" i="12"/>
  <c r="AG161" i="12"/>
  <c r="AF161" i="12"/>
  <c r="AE161" i="12"/>
  <c r="AD161" i="12"/>
  <c r="AC161" i="12"/>
  <c r="AB161" i="12"/>
  <c r="AA161" i="12"/>
  <c r="Z161" i="12"/>
  <c r="Y161" i="12"/>
  <c r="X161" i="12"/>
  <c r="W161" i="12"/>
  <c r="V161" i="12"/>
  <c r="U161" i="12"/>
  <c r="T161" i="12"/>
  <c r="S161" i="12"/>
  <c r="R161" i="12"/>
  <c r="Q161" i="12"/>
  <c r="P161" i="12"/>
  <c r="O161" i="12"/>
  <c r="N161" i="12"/>
  <c r="M161" i="12"/>
  <c r="L161" i="12"/>
  <c r="K161" i="12"/>
  <c r="J161" i="12"/>
  <c r="I161" i="12"/>
  <c r="H161" i="12"/>
  <c r="G161" i="12"/>
  <c r="F161" i="12"/>
  <c r="E161" i="12"/>
  <c r="AM160" i="12"/>
  <c r="AL160" i="12"/>
  <c r="AK160" i="12"/>
  <c r="AJ160" i="12"/>
  <c r="AI160" i="12"/>
  <c r="AH160" i="12"/>
  <c r="AG160" i="12"/>
  <c r="AF160" i="12"/>
  <c r="AE160" i="12"/>
  <c r="AD160" i="12"/>
  <c r="AC160" i="12"/>
  <c r="AB160" i="12"/>
  <c r="AA160" i="12"/>
  <c r="Z160" i="12"/>
  <c r="Y160" i="12"/>
  <c r="X160" i="12"/>
  <c r="W160" i="12"/>
  <c r="V160" i="12"/>
  <c r="U160" i="12"/>
  <c r="T160" i="12"/>
  <c r="S160" i="12"/>
  <c r="R160" i="12"/>
  <c r="Q160" i="12"/>
  <c r="P160" i="12"/>
  <c r="O160" i="12"/>
  <c r="N160" i="12"/>
  <c r="M160" i="12"/>
  <c r="L160" i="12"/>
  <c r="K160" i="12"/>
  <c r="J160" i="12"/>
  <c r="I160" i="12"/>
  <c r="H160" i="12"/>
  <c r="G160" i="12"/>
  <c r="F160" i="12"/>
  <c r="E160" i="12"/>
  <c r="AM157" i="12"/>
  <c r="AL157" i="12"/>
  <c r="AK157" i="12"/>
  <c r="AK172" i="12" s="1"/>
  <c r="AJ157" i="12"/>
  <c r="AI157" i="12"/>
  <c r="AH157" i="12"/>
  <c r="AG157" i="12"/>
  <c r="AG172" i="12" s="1"/>
  <c r="AF157" i="12"/>
  <c r="AE157" i="12"/>
  <c r="AD157" i="12"/>
  <c r="AC157" i="12"/>
  <c r="AC172" i="12" s="1"/>
  <c r="AB157" i="12"/>
  <c r="AA157" i="12"/>
  <c r="Z157" i="12"/>
  <c r="Y157" i="12"/>
  <c r="Y172" i="12" s="1"/>
  <c r="X157" i="12"/>
  <c r="W157" i="12"/>
  <c r="V157" i="12"/>
  <c r="U157" i="12"/>
  <c r="U172" i="12" s="1"/>
  <c r="T157" i="12"/>
  <c r="S157" i="12"/>
  <c r="R157" i="12"/>
  <c r="Q157" i="12"/>
  <c r="Q172" i="12" s="1"/>
  <c r="P157" i="12"/>
  <c r="O157" i="12"/>
  <c r="N157" i="12"/>
  <c r="M157" i="12"/>
  <c r="M172" i="12" s="1"/>
  <c r="L157" i="12"/>
  <c r="K157" i="12"/>
  <c r="J157" i="12"/>
  <c r="I157" i="12"/>
  <c r="I172" i="12" s="1"/>
  <c r="H157" i="12"/>
  <c r="G157" i="12"/>
  <c r="F157" i="12"/>
  <c r="E157" i="12"/>
  <c r="E172" i="12" s="1"/>
  <c r="D156" i="12"/>
  <c r="D155" i="12"/>
  <c r="D154" i="12"/>
  <c r="D153" i="12"/>
  <c r="D152" i="12"/>
  <c r="AM150" i="12"/>
  <c r="AL150" i="12"/>
  <c r="AK150" i="12"/>
  <c r="AJ150" i="12"/>
  <c r="AI150" i="12"/>
  <c r="AH150" i="12"/>
  <c r="AG150" i="12"/>
  <c r="AF150" i="12"/>
  <c r="AE150" i="12"/>
  <c r="AD150" i="12"/>
  <c r="AC150" i="12"/>
  <c r="AB150" i="12"/>
  <c r="AA150" i="12"/>
  <c r="Z150" i="12"/>
  <c r="Y150" i="12"/>
  <c r="X150" i="12"/>
  <c r="W150" i="12"/>
  <c r="V150" i="12"/>
  <c r="U150" i="12"/>
  <c r="T150" i="12"/>
  <c r="S150" i="12"/>
  <c r="R150" i="12"/>
  <c r="Q150" i="12"/>
  <c r="P150" i="12"/>
  <c r="O150" i="12"/>
  <c r="N150" i="12"/>
  <c r="M150" i="12"/>
  <c r="L150" i="12"/>
  <c r="K150" i="12"/>
  <c r="J150" i="12"/>
  <c r="I150" i="12"/>
  <c r="H150" i="12"/>
  <c r="G150" i="12"/>
  <c r="F150" i="12"/>
  <c r="E150" i="12"/>
  <c r="D149" i="12"/>
  <c r="D148" i="12"/>
  <c r="D147" i="12"/>
  <c r="D146" i="12"/>
  <c r="D145" i="12"/>
  <c r="AM142" i="12"/>
  <c r="AL142" i="12"/>
  <c r="AL172" i="12" s="1"/>
  <c r="AK142" i="12"/>
  <c r="AJ142" i="12"/>
  <c r="AI142" i="12"/>
  <c r="AH142" i="12"/>
  <c r="AH172" i="12" s="1"/>
  <c r="AG142" i="12"/>
  <c r="AF142" i="12"/>
  <c r="AE142" i="12"/>
  <c r="AD142" i="12"/>
  <c r="AD172" i="12" s="1"/>
  <c r="AC142" i="12"/>
  <c r="AB142" i="12"/>
  <c r="AA142" i="12"/>
  <c r="Z142" i="12"/>
  <c r="Z172" i="12" s="1"/>
  <c r="Y142" i="12"/>
  <c r="X142" i="12"/>
  <c r="W142" i="12"/>
  <c r="V142" i="12"/>
  <c r="V172" i="12" s="1"/>
  <c r="U142" i="12"/>
  <c r="T142" i="12"/>
  <c r="S142" i="12"/>
  <c r="R142" i="12"/>
  <c r="R172" i="12" s="1"/>
  <c r="Q142" i="12"/>
  <c r="P142" i="12"/>
  <c r="O142" i="12"/>
  <c r="N142" i="12"/>
  <c r="N172" i="12" s="1"/>
  <c r="M142" i="12"/>
  <c r="L142" i="12"/>
  <c r="K142" i="12"/>
  <c r="J142" i="12"/>
  <c r="J172" i="12" s="1"/>
  <c r="I142" i="12"/>
  <c r="H142" i="12"/>
  <c r="G142" i="12"/>
  <c r="F142" i="12"/>
  <c r="F172" i="12" s="1"/>
  <c r="E142" i="12"/>
  <c r="D141" i="12"/>
  <c r="D171" i="12" s="1"/>
  <c r="D140" i="12"/>
  <c r="D170" i="12" s="1"/>
  <c r="D139" i="12"/>
  <c r="D138" i="12"/>
  <c r="D137" i="12"/>
  <c r="D167" i="12" s="1"/>
  <c r="AM135" i="12"/>
  <c r="AM165" i="12" s="1"/>
  <c r="AL135" i="12"/>
  <c r="AL165" i="12" s="1"/>
  <c r="AK135" i="12"/>
  <c r="AJ135" i="12"/>
  <c r="AJ165" i="12" s="1"/>
  <c r="AI135" i="12"/>
  <c r="AI165" i="12" s="1"/>
  <c r="AH135" i="12"/>
  <c r="AH165" i="12" s="1"/>
  <c r="AG135" i="12"/>
  <c r="AF135" i="12"/>
  <c r="AF165" i="12" s="1"/>
  <c r="AE135" i="12"/>
  <c r="AE165" i="12" s="1"/>
  <c r="AD135" i="12"/>
  <c r="AD165" i="12" s="1"/>
  <c r="AC135" i="12"/>
  <c r="AB135" i="12"/>
  <c r="AB165" i="12" s="1"/>
  <c r="AA135" i="12"/>
  <c r="AA165" i="12" s="1"/>
  <c r="Z135" i="12"/>
  <c r="Z165" i="12" s="1"/>
  <c r="Y135" i="12"/>
  <c r="X135" i="12"/>
  <c r="X165" i="12" s="1"/>
  <c r="W135" i="12"/>
  <c r="W165" i="12" s="1"/>
  <c r="V135" i="12"/>
  <c r="V165" i="12" s="1"/>
  <c r="U135" i="12"/>
  <c r="T135" i="12"/>
  <c r="S135" i="12"/>
  <c r="S165" i="12" s="1"/>
  <c r="R135" i="12"/>
  <c r="R165" i="12" s="1"/>
  <c r="Q135" i="12"/>
  <c r="P135" i="12"/>
  <c r="P165" i="12" s="1"/>
  <c r="O135" i="12"/>
  <c r="O165" i="12" s="1"/>
  <c r="N135" i="12"/>
  <c r="N165" i="12" s="1"/>
  <c r="M135" i="12"/>
  <c r="L135" i="12"/>
  <c r="L165" i="12" s="1"/>
  <c r="K135" i="12"/>
  <c r="K165" i="12" s="1"/>
  <c r="J135" i="12"/>
  <c r="J165" i="12" s="1"/>
  <c r="I135" i="12"/>
  <c r="H135" i="12"/>
  <c r="H165" i="12" s="1"/>
  <c r="G135" i="12"/>
  <c r="G165" i="12" s="1"/>
  <c r="F135" i="12"/>
  <c r="F165" i="12" s="1"/>
  <c r="E135" i="12"/>
  <c r="D134" i="12"/>
  <c r="D164" i="12" s="1"/>
  <c r="D133" i="12"/>
  <c r="D163" i="12" s="1"/>
  <c r="D132" i="12"/>
  <c r="D162" i="12" s="1"/>
  <c r="D131" i="12"/>
  <c r="D161" i="12" s="1"/>
  <c r="D130" i="12"/>
  <c r="D160" i="12" s="1"/>
  <c r="AM127" i="12"/>
  <c r="AL127" i="12"/>
  <c r="AK127" i="12"/>
  <c r="AJ127" i="12"/>
  <c r="AI127" i="12"/>
  <c r="AH127" i="12"/>
  <c r="AG127" i="12"/>
  <c r="AF127" i="12"/>
  <c r="AE127" i="12"/>
  <c r="AD127" i="12"/>
  <c r="AC127" i="12"/>
  <c r="AB127" i="12"/>
  <c r="AA127" i="12"/>
  <c r="Z127" i="12"/>
  <c r="Y127" i="12"/>
  <c r="X127" i="12"/>
  <c r="W127" i="12"/>
  <c r="V127" i="12"/>
  <c r="U127" i="12"/>
  <c r="T127" i="12"/>
  <c r="S127" i="12"/>
  <c r="R127" i="12"/>
  <c r="Q127" i="12"/>
  <c r="P127" i="12"/>
  <c r="O127" i="12"/>
  <c r="N127" i="12"/>
  <c r="M127" i="12"/>
  <c r="L127" i="12"/>
  <c r="K127" i="12"/>
  <c r="J127" i="12"/>
  <c r="I127" i="12"/>
  <c r="H127" i="12"/>
  <c r="G127" i="12"/>
  <c r="F127" i="12"/>
  <c r="D127" i="12" s="1"/>
  <c r="E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AM78" i="12"/>
  <c r="AK76" i="12"/>
  <c r="U76" i="12"/>
  <c r="E76" i="12"/>
  <c r="AF75" i="12"/>
  <c r="X75" i="12"/>
  <c r="P75" i="12"/>
  <c r="H75" i="12"/>
  <c r="AE74" i="12"/>
  <c r="T74" i="12"/>
  <c r="H74" i="12"/>
  <c r="AM71" i="12"/>
  <c r="AL71" i="12"/>
  <c r="AK71" i="12"/>
  <c r="AK77" i="12" s="1"/>
  <c r="AJ71" i="12"/>
  <c r="AJ76" i="12" s="1"/>
  <c r="AI71" i="12"/>
  <c r="AH71" i="12"/>
  <c r="AG71" i="12"/>
  <c r="AG77" i="12" s="1"/>
  <c r="AF71" i="12"/>
  <c r="AF76" i="12" s="1"/>
  <c r="AE71" i="12"/>
  <c r="AD71" i="12"/>
  <c r="AD77" i="12" s="1"/>
  <c r="AC71" i="12"/>
  <c r="AC77" i="12" s="1"/>
  <c r="AB71" i="12"/>
  <c r="AB76" i="12" s="1"/>
  <c r="AA71" i="12"/>
  <c r="Z71" i="12"/>
  <c r="Z73" i="12" s="1"/>
  <c r="Y71" i="12"/>
  <c r="Y77" i="12" s="1"/>
  <c r="X71" i="12"/>
  <c r="X76" i="12" s="1"/>
  <c r="W71" i="12"/>
  <c r="W74" i="12" s="1"/>
  <c r="V71" i="12"/>
  <c r="V77" i="12" s="1"/>
  <c r="U71" i="12"/>
  <c r="U77" i="12" s="1"/>
  <c r="T71" i="12"/>
  <c r="T76" i="12" s="1"/>
  <c r="S71" i="12"/>
  <c r="R71" i="12"/>
  <c r="R73" i="12" s="1"/>
  <c r="Q71" i="12"/>
  <c r="Q77" i="12" s="1"/>
  <c r="P71" i="12"/>
  <c r="P76" i="12" s="1"/>
  <c r="O71" i="12"/>
  <c r="O74" i="12" s="1"/>
  <c r="N71" i="12"/>
  <c r="M71" i="12"/>
  <c r="M77" i="12" s="1"/>
  <c r="L71" i="12"/>
  <c r="L76" i="12" s="1"/>
  <c r="K71" i="12"/>
  <c r="J71" i="12"/>
  <c r="I71" i="12"/>
  <c r="I77" i="12" s="1"/>
  <c r="H71" i="12"/>
  <c r="H76" i="12" s="1"/>
  <c r="G71" i="12"/>
  <c r="G74" i="12" s="1"/>
  <c r="F71" i="12"/>
  <c r="E71" i="12"/>
  <c r="E77" i="12" s="1"/>
  <c r="D70" i="12"/>
  <c r="D69" i="12"/>
  <c r="D68" i="12"/>
  <c r="D67" i="12"/>
  <c r="D66" i="12"/>
  <c r="AM64" i="12"/>
  <c r="AM57" i="12"/>
  <c r="AL57" i="12"/>
  <c r="AL63" i="12" s="1"/>
  <c r="AK57" i="12"/>
  <c r="AK63" i="12" s="1"/>
  <c r="AJ57" i="12"/>
  <c r="AJ60" i="12" s="1"/>
  <c r="AI57" i="12"/>
  <c r="AH57" i="12"/>
  <c r="AH62" i="12" s="1"/>
  <c r="AG57" i="12"/>
  <c r="AG63" i="12" s="1"/>
  <c r="AF57" i="12"/>
  <c r="AE57" i="12"/>
  <c r="AD57" i="12"/>
  <c r="AD63" i="12" s="1"/>
  <c r="AC57" i="12"/>
  <c r="AC63" i="12" s="1"/>
  <c r="AB57" i="12"/>
  <c r="AB60" i="12" s="1"/>
  <c r="AA57" i="12"/>
  <c r="Z57" i="12"/>
  <c r="Z62" i="12" s="1"/>
  <c r="Y57" i="12"/>
  <c r="Y63" i="12" s="1"/>
  <c r="X57" i="12"/>
  <c r="X63" i="12" s="1"/>
  <c r="W57" i="12"/>
  <c r="V57" i="12"/>
  <c r="V62" i="12" s="1"/>
  <c r="U57" i="12"/>
  <c r="U61" i="12" s="1"/>
  <c r="T57" i="12"/>
  <c r="T63" i="12" s="1"/>
  <c r="S57" i="12"/>
  <c r="S59" i="12" s="1"/>
  <c r="R57" i="12"/>
  <c r="R62" i="12" s="1"/>
  <c r="Q57" i="12"/>
  <c r="Q61" i="12" s="1"/>
  <c r="P57" i="12"/>
  <c r="O57" i="12"/>
  <c r="N57" i="12"/>
  <c r="N62" i="12" s="1"/>
  <c r="M57" i="12"/>
  <c r="M61" i="12" s="1"/>
  <c r="L57" i="12"/>
  <c r="L63" i="12" s="1"/>
  <c r="K57" i="12"/>
  <c r="J57" i="12"/>
  <c r="J62" i="12" s="1"/>
  <c r="I57" i="12"/>
  <c r="I62" i="12" s="1"/>
  <c r="H57" i="12"/>
  <c r="G57" i="12"/>
  <c r="F57" i="12"/>
  <c r="F62" i="12" s="1"/>
  <c r="E57" i="12"/>
  <c r="E62" i="12" s="1"/>
  <c r="D56" i="12"/>
  <c r="AM50" i="12"/>
  <c r="F48" i="12"/>
  <c r="AE44" i="12"/>
  <c r="AH42" i="12"/>
  <c r="AE41" i="12"/>
  <c r="L40" i="12"/>
  <c r="T39" i="12"/>
  <c r="L38" i="12"/>
  <c r="Z37" i="12"/>
  <c r="H37" i="12"/>
  <c r="W36" i="12"/>
  <c r="G36" i="12"/>
  <c r="Z35" i="12"/>
  <c r="J35" i="12"/>
  <c r="AB33" i="12"/>
  <c r="L33" i="12"/>
  <c r="AA32" i="12"/>
  <c r="K32" i="12"/>
  <c r="AD31" i="12"/>
  <c r="N31" i="12"/>
  <c r="AF29" i="12"/>
  <c r="P29" i="12"/>
  <c r="AE28" i="12"/>
  <c r="O28" i="12"/>
  <c r="AL25" i="12"/>
  <c r="AK25" i="12"/>
  <c r="AJ25" i="12"/>
  <c r="AJ44" i="12" s="1"/>
  <c r="AI25" i="12"/>
  <c r="AI41" i="12" s="1"/>
  <c r="AH25" i="12"/>
  <c r="AG25" i="12"/>
  <c r="AG33" i="12" s="1"/>
  <c r="AF25" i="12"/>
  <c r="AF35" i="12" s="1"/>
  <c r="AE25" i="12"/>
  <c r="AE35" i="12" s="1"/>
  <c r="AD25" i="12"/>
  <c r="AC25" i="12"/>
  <c r="AC42" i="12" s="1"/>
  <c r="AB25" i="12"/>
  <c r="AB39" i="12" s="1"/>
  <c r="AA25" i="12"/>
  <c r="AA37" i="12" s="1"/>
  <c r="Z25" i="12"/>
  <c r="Y25" i="12"/>
  <c r="X25" i="12"/>
  <c r="X35" i="12" s="1"/>
  <c r="W25" i="12"/>
  <c r="W44" i="12" s="1"/>
  <c r="V25" i="12"/>
  <c r="U25" i="12"/>
  <c r="U49" i="12" s="1"/>
  <c r="T25" i="12"/>
  <c r="T38" i="12" s="1"/>
  <c r="S25" i="12"/>
  <c r="S38" i="12" s="1"/>
  <c r="R25" i="12"/>
  <c r="Q25" i="12"/>
  <c r="Q49" i="12" s="1"/>
  <c r="P25" i="12"/>
  <c r="P44" i="12" s="1"/>
  <c r="O25" i="12"/>
  <c r="O44" i="12" s="1"/>
  <c r="N25" i="12"/>
  <c r="M25" i="12"/>
  <c r="L25" i="12"/>
  <c r="L46" i="12" s="1"/>
  <c r="K25" i="12"/>
  <c r="K35" i="12" s="1"/>
  <c r="J25" i="12"/>
  <c r="I25" i="12"/>
  <c r="I45" i="12" s="1"/>
  <c r="H25" i="12"/>
  <c r="H41" i="12" s="1"/>
  <c r="G25" i="12"/>
  <c r="G40" i="12" s="1"/>
  <c r="F25" i="12"/>
  <c r="E25" i="12"/>
  <c r="E41" i="12" s="1"/>
  <c r="D64" i="13" l="1"/>
  <c r="D26" i="13"/>
  <c r="D50" i="13"/>
  <c r="D78" i="13"/>
  <c r="AK26" i="12"/>
  <c r="R26" i="12"/>
  <c r="AG26" i="12"/>
  <c r="S28" i="12"/>
  <c r="AI28" i="12"/>
  <c r="T29" i="12"/>
  <c r="AJ29" i="12"/>
  <c r="R31" i="12"/>
  <c r="AH31" i="12"/>
  <c r="O32" i="12"/>
  <c r="AE32" i="12"/>
  <c r="P33" i="12"/>
  <c r="AF33" i="12"/>
  <c r="N35" i="12"/>
  <c r="AD35" i="12"/>
  <c r="K36" i="12"/>
  <c r="AA36" i="12"/>
  <c r="L37" i="12"/>
  <c r="AE37" i="12"/>
  <c r="W38" i="12"/>
  <c r="AD39" i="12"/>
  <c r="T40" i="12"/>
  <c r="F42" i="12"/>
  <c r="R43" i="12"/>
  <c r="O45" i="12"/>
  <c r="T48" i="12"/>
  <c r="L74" i="12"/>
  <c r="AF74" i="12"/>
  <c r="I75" i="12"/>
  <c r="Q75" i="12"/>
  <c r="Y75" i="12"/>
  <c r="AG75" i="12"/>
  <c r="I76" i="12"/>
  <c r="Y76" i="12"/>
  <c r="G172" i="12"/>
  <c r="K172" i="12"/>
  <c r="O172" i="12"/>
  <c r="S172" i="12"/>
  <c r="W172" i="12"/>
  <c r="AA172" i="12"/>
  <c r="AE172" i="12"/>
  <c r="AI172" i="12"/>
  <c r="AM172" i="12"/>
  <c r="AJ26" i="12"/>
  <c r="L26" i="12"/>
  <c r="H26" i="12"/>
  <c r="D169" i="12"/>
  <c r="D25" i="12"/>
  <c r="Y26" i="12" s="1"/>
  <c r="G28" i="12"/>
  <c r="W28" i="12"/>
  <c r="H29" i="12"/>
  <c r="X29" i="12"/>
  <c r="F31" i="12"/>
  <c r="V31" i="12"/>
  <c r="AL31" i="12"/>
  <c r="S32" i="12"/>
  <c r="AI32" i="12"/>
  <c r="T33" i="12"/>
  <c r="AJ33" i="12"/>
  <c r="R35" i="12"/>
  <c r="AH35" i="12"/>
  <c r="O36" i="12"/>
  <c r="AE36" i="12"/>
  <c r="P37" i="12"/>
  <c r="AJ37" i="12"/>
  <c r="AB38" i="12"/>
  <c r="AJ39" i="12"/>
  <c r="AB40" i="12"/>
  <c r="P42" i="12"/>
  <c r="K44" i="12"/>
  <c r="T46" i="12"/>
  <c r="AI48" i="12"/>
  <c r="X74" i="12"/>
  <c r="AJ74" i="12"/>
  <c r="L75" i="12"/>
  <c r="T75" i="12"/>
  <c r="AB75" i="12"/>
  <c r="AJ75" i="12"/>
  <c r="M76" i="12"/>
  <c r="AC76" i="12"/>
  <c r="E26" i="12"/>
  <c r="AI26" i="12"/>
  <c r="AE26" i="12"/>
  <c r="AA26" i="12"/>
  <c r="W26" i="12"/>
  <c r="S26" i="12"/>
  <c r="O26" i="12"/>
  <c r="K26" i="12"/>
  <c r="G26" i="12"/>
  <c r="Q26" i="12"/>
  <c r="K28" i="12"/>
  <c r="AA28" i="12"/>
  <c r="L29" i="12"/>
  <c r="AB29" i="12"/>
  <c r="J31" i="12"/>
  <c r="Z31" i="12"/>
  <c r="G32" i="12"/>
  <c r="W32" i="12"/>
  <c r="H33" i="12"/>
  <c r="X33" i="12"/>
  <c r="F35" i="12"/>
  <c r="V35" i="12"/>
  <c r="AL35" i="12"/>
  <c r="S36" i="12"/>
  <c r="AI36" i="12"/>
  <c r="T37" i="12"/>
  <c r="G38" i="12"/>
  <c r="N39" i="12"/>
  <c r="F40" i="12"/>
  <c r="AL40" i="12"/>
  <c r="X42" i="12"/>
  <c r="V44" i="12"/>
  <c r="AA47" i="12"/>
  <c r="AE49" i="12"/>
  <c r="P74" i="12"/>
  <c r="AB74" i="12"/>
  <c r="E75" i="12"/>
  <c r="M75" i="12"/>
  <c r="U75" i="12"/>
  <c r="AC75" i="12"/>
  <c r="AK75" i="12"/>
  <c r="Q76" i="12"/>
  <c r="AG76" i="12"/>
  <c r="D142" i="12"/>
  <c r="I165" i="12"/>
  <c r="M165" i="12"/>
  <c r="Q165" i="12"/>
  <c r="U165" i="12"/>
  <c r="Y165" i="12"/>
  <c r="AC165" i="12"/>
  <c r="AG165" i="12"/>
  <c r="AK165" i="12"/>
  <c r="D168" i="12"/>
  <c r="D157" i="12"/>
  <c r="H172" i="12"/>
  <c r="L172" i="12"/>
  <c r="P172" i="12"/>
  <c r="T172" i="12"/>
  <c r="X172" i="12"/>
  <c r="AB172" i="12"/>
  <c r="AF172" i="12"/>
  <c r="AJ172" i="12"/>
  <c r="E60" i="12"/>
  <c r="N60" i="12"/>
  <c r="Y60" i="12"/>
  <c r="AL60" i="12"/>
  <c r="N61" i="12"/>
  <c r="AH61" i="12"/>
  <c r="F60" i="12"/>
  <c r="R60" i="12"/>
  <c r="Z60" i="12"/>
  <c r="E61" i="12"/>
  <c r="R61" i="12"/>
  <c r="L60" i="12"/>
  <c r="U60" i="12"/>
  <c r="AG60" i="12"/>
  <c r="F61" i="12"/>
  <c r="Z61" i="12"/>
  <c r="M60" i="12"/>
  <c r="V60" i="12"/>
  <c r="AH60" i="12"/>
  <c r="J61" i="12"/>
  <c r="AD61" i="12"/>
  <c r="L59" i="12"/>
  <c r="I60" i="12"/>
  <c r="AC60" i="12"/>
  <c r="AB59" i="12"/>
  <c r="J60" i="12"/>
  <c r="Q60" i="12"/>
  <c r="X60" i="12"/>
  <c r="AD60" i="12"/>
  <c r="AK60" i="12"/>
  <c r="I61" i="12"/>
  <c r="V61" i="12"/>
  <c r="AL61" i="12"/>
  <c r="AH63" i="12"/>
  <c r="Z63" i="12"/>
  <c r="D32" i="12"/>
  <c r="D44" i="12"/>
  <c r="D30" i="12"/>
  <c r="D34" i="12"/>
  <c r="D38" i="12"/>
  <c r="D45" i="12"/>
  <c r="D37" i="12"/>
  <c r="D33" i="12"/>
  <c r="D29" i="12"/>
  <c r="D36" i="12"/>
  <c r="D31" i="12"/>
  <c r="D35" i="12"/>
  <c r="D39" i="12"/>
  <c r="D47" i="12"/>
  <c r="M48" i="12"/>
  <c r="M44" i="12"/>
  <c r="M46" i="12"/>
  <c r="M40" i="12"/>
  <c r="M45" i="12"/>
  <c r="M43" i="12"/>
  <c r="Y48" i="12"/>
  <c r="Y44" i="12"/>
  <c r="Y40" i="12"/>
  <c r="Y49" i="12"/>
  <c r="Y42" i="12"/>
  <c r="Y47" i="12"/>
  <c r="Y46" i="12"/>
  <c r="Y41" i="12"/>
  <c r="Y37" i="12"/>
  <c r="AK48" i="12"/>
  <c r="AK44" i="12"/>
  <c r="AK40" i="12"/>
  <c r="AK49" i="12"/>
  <c r="AK47" i="12"/>
  <c r="AK45" i="12"/>
  <c r="AK37" i="12"/>
  <c r="M30" i="12"/>
  <c r="U30" i="12"/>
  <c r="AG30" i="12"/>
  <c r="E34" i="12"/>
  <c r="U34" i="12"/>
  <c r="AG34" i="12"/>
  <c r="AC43" i="12"/>
  <c r="E46" i="12"/>
  <c r="D40" i="12"/>
  <c r="D48" i="12"/>
  <c r="F49" i="12"/>
  <c r="F45" i="12"/>
  <c r="F41" i="12"/>
  <c r="F43" i="12"/>
  <c r="F46" i="12"/>
  <c r="F44" i="12"/>
  <c r="F38" i="12"/>
  <c r="J49" i="12"/>
  <c r="J45" i="12"/>
  <c r="J41" i="12"/>
  <c r="J47" i="12"/>
  <c r="J46" i="12"/>
  <c r="J38" i="12"/>
  <c r="N49" i="12"/>
  <c r="N45" i="12"/>
  <c r="N41" i="12"/>
  <c r="N44" i="12"/>
  <c r="N42" i="12"/>
  <c r="N47" i="12"/>
  <c r="N46" i="12"/>
  <c r="N40" i="12"/>
  <c r="N38" i="12"/>
  <c r="R49" i="12"/>
  <c r="R45" i="12"/>
  <c r="R41" i="12"/>
  <c r="R48" i="12"/>
  <c r="R46" i="12"/>
  <c r="R47" i="12"/>
  <c r="R42" i="12"/>
  <c r="R38" i="12"/>
  <c r="V49" i="12"/>
  <c r="V45" i="12"/>
  <c r="V41" i="12"/>
  <c r="V43" i="12"/>
  <c r="V48" i="12"/>
  <c r="V47" i="12"/>
  <c r="V38" i="12"/>
  <c r="Z49" i="12"/>
  <c r="Z45" i="12"/>
  <c r="Z41" i="12"/>
  <c r="Z47" i="12"/>
  <c r="Z40" i="12"/>
  <c r="Z48" i="12"/>
  <c r="Z43" i="12"/>
  <c r="Z42" i="12"/>
  <c r="Z38" i="12"/>
  <c r="AD49" i="12"/>
  <c r="AD45" i="12"/>
  <c r="AD41" i="12"/>
  <c r="AD44" i="12"/>
  <c r="AD42" i="12"/>
  <c r="AD48" i="12"/>
  <c r="AD38" i="12"/>
  <c r="AH49" i="12"/>
  <c r="AH45" i="12"/>
  <c r="AH41" i="12"/>
  <c r="AH48" i="12"/>
  <c r="AH46" i="12"/>
  <c r="AH44" i="12"/>
  <c r="AH43" i="12"/>
  <c r="AH38" i="12"/>
  <c r="AL49" i="12"/>
  <c r="AL45" i="12"/>
  <c r="AL41" i="12"/>
  <c r="AL43" i="12"/>
  <c r="AL46" i="12"/>
  <c r="AL38" i="12"/>
  <c r="D28" i="12"/>
  <c r="H28" i="12"/>
  <c r="L28" i="12"/>
  <c r="P28" i="12"/>
  <c r="T28" i="12"/>
  <c r="X28" i="12"/>
  <c r="AB28" i="12"/>
  <c r="AF28" i="12"/>
  <c r="AJ28" i="12"/>
  <c r="E29" i="12"/>
  <c r="I29" i="12"/>
  <c r="M29" i="12"/>
  <c r="Q29" i="12"/>
  <c r="U29" i="12"/>
  <c r="Y29" i="12"/>
  <c r="AC29" i="12"/>
  <c r="AG29" i="12"/>
  <c r="AK29" i="12"/>
  <c r="F30" i="12"/>
  <c r="J30" i="12"/>
  <c r="N30" i="12"/>
  <c r="R30" i="12"/>
  <c r="V30" i="12"/>
  <c r="Z30" i="12"/>
  <c r="AD30" i="12"/>
  <c r="AH30" i="12"/>
  <c r="AL30" i="12"/>
  <c r="G31" i="12"/>
  <c r="K31" i="12"/>
  <c r="O31" i="12"/>
  <c r="S31" i="12"/>
  <c r="W31" i="12"/>
  <c r="AA31" i="12"/>
  <c r="AE31" i="12"/>
  <c r="AI31" i="12"/>
  <c r="H32" i="12"/>
  <c r="L32" i="12"/>
  <c r="P32" i="12"/>
  <c r="T32" i="12"/>
  <c r="X32" i="12"/>
  <c r="AB32" i="12"/>
  <c r="AF32" i="12"/>
  <c r="AJ32" i="12"/>
  <c r="E33" i="12"/>
  <c r="I33" i="12"/>
  <c r="M33" i="12"/>
  <c r="Q33" i="12"/>
  <c r="U33" i="12"/>
  <c r="Y33" i="12"/>
  <c r="AC33" i="12"/>
  <c r="AK33" i="12"/>
  <c r="F34" i="12"/>
  <c r="J34" i="12"/>
  <c r="N34" i="12"/>
  <c r="R34" i="12"/>
  <c r="V34" i="12"/>
  <c r="Z34" i="12"/>
  <c r="AD34" i="12"/>
  <c r="AH34" i="12"/>
  <c r="AL34" i="12"/>
  <c r="G35" i="12"/>
  <c r="O35" i="12"/>
  <c r="S35" i="12"/>
  <c r="W35" i="12"/>
  <c r="AA35" i="12"/>
  <c r="AI35" i="12"/>
  <c r="H36" i="12"/>
  <c r="L36" i="12"/>
  <c r="P36" i="12"/>
  <c r="T36" i="12"/>
  <c r="X36" i="12"/>
  <c r="AB36" i="12"/>
  <c r="AF36" i="12"/>
  <c r="AJ36" i="12"/>
  <c r="E37" i="12"/>
  <c r="I37" i="12"/>
  <c r="M37" i="12"/>
  <c r="Q37" i="12"/>
  <c r="V37" i="12"/>
  <c r="AF37" i="12"/>
  <c r="AL37" i="12"/>
  <c r="H38" i="12"/>
  <c r="M38" i="12"/>
  <c r="X38" i="12"/>
  <c r="AC38" i="12"/>
  <c r="AI38" i="12"/>
  <c r="E39" i="12"/>
  <c r="J39" i="12"/>
  <c r="P39" i="12"/>
  <c r="U39" i="12"/>
  <c r="Z39" i="12"/>
  <c r="AF39" i="12"/>
  <c r="AK39" i="12"/>
  <c r="O40" i="12"/>
  <c r="V40" i="12"/>
  <c r="AD40" i="12"/>
  <c r="O41" i="12"/>
  <c r="X41" i="12"/>
  <c r="H42" i="12"/>
  <c r="Q42" i="12"/>
  <c r="AB42" i="12"/>
  <c r="AK42" i="12"/>
  <c r="J43" i="12"/>
  <c r="U43" i="12"/>
  <c r="AD43" i="12"/>
  <c r="AF44" i="12"/>
  <c r="H45" i="12"/>
  <c r="Q45" i="12"/>
  <c r="AC45" i="12"/>
  <c r="I46" i="12"/>
  <c r="V46" i="12"/>
  <c r="AK46" i="12"/>
  <c r="Q47" i="12"/>
  <c r="AD47" i="12"/>
  <c r="J48" i="12"/>
  <c r="X48" i="12"/>
  <c r="AL48" i="12"/>
  <c r="AJ49" i="12"/>
  <c r="G63" i="12"/>
  <c r="G60" i="12"/>
  <c r="G61" i="12"/>
  <c r="D57" i="12"/>
  <c r="D61" i="12" s="1"/>
  <c r="K63" i="12"/>
  <c r="K60" i="12"/>
  <c r="K61" i="12"/>
  <c r="K62" i="12"/>
  <c r="K59" i="12"/>
  <c r="O63" i="12"/>
  <c r="O60" i="12"/>
  <c r="O61" i="12"/>
  <c r="O59" i="12"/>
  <c r="S63" i="12"/>
  <c r="S60" i="12"/>
  <c r="S61" i="12"/>
  <c r="S62" i="12"/>
  <c r="W63" i="12"/>
  <c r="W60" i="12"/>
  <c r="W61" i="12"/>
  <c r="W62" i="12"/>
  <c r="AA63" i="12"/>
  <c r="AA60" i="12"/>
  <c r="AA61" i="12"/>
  <c r="AA59" i="12"/>
  <c r="AE60" i="12"/>
  <c r="AE61" i="12"/>
  <c r="AE63" i="12"/>
  <c r="AE62" i="12"/>
  <c r="AE59" i="12"/>
  <c r="AI63" i="12"/>
  <c r="AI60" i="12"/>
  <c r="AI61" i="12"/>
  <c r="AI62" i="12"/>
  <c r="W59" i="12"/>
  <c r="G62" i="12"/>
  <c r="D150" i="12"/>
  <c r="E165" i="12"/>
  <c r="D43" i="12"/>
  <c r="E48" i="12"/>
  <c r="E44" i="12"/>
  <c r="E47" i="12"/>
  <c r="E45" i="12"/>
  <c r="E49" i="12"/>
  <c r="E43" i="12"/>
  <c r="E42" i="12"/>
  <c r="Q48" i="12"/>
  <c r="Q44" i="12"/>
  <c r="Q43" i="12"/>
  <c r="Q41" i="12"/>
  <c r="Q40" i="12"/>
  <c r="Q46" i="12"/>
  <c r="AG48" i="12"/>
  <c r="AG44" i="12"/>
  <c r="AG40" i="12"/>
  <c r="AG49" i="12"/>
  <c r="AG43" i="12"/>
  <c r="AG41" i="12"/>
  <c r="AG47" i="12"/>
  <c r="AG42" i="12"/>
  <c r="AG37" i="12"/>
  <c r="I30" i="12"/>
  <c r="Y30" i="12"/>
  <c r="AK30" i="12"/>
  <c r="I34" i="12"/>
  <c r="Q34" i="12"/>
  <c r="Y34" i="12"/>
  <c r="AK34" i="12"/>
  <c r="I39" i="12"/>
  <c r="Y39" i="12"/>
  <c r="U41" i="12"/>
  <c r="I43" i="12"/>
  <c r="AK43" i="12"/>
  <c r="Y45" i="12"/>
  <c r="AG46" i="12"/>
  <c r="M47" i="12"/>
  <c r="D41" i="12"/>
  <c r="D49" i="12"/>
  <c r="G46" i="12"/>
  <c r="G42" i="12"/>
  <c r="G48" i="12"/>
  <c r="G41" i="12"/>
  <c r="G47" i="12"/>
  <c r="G45" i="12"/>
  <c r="G39" i="12"/>
  <c r="K46" i="12"/>
  <c r="K42" i="12"/>
  <c r="K45" i="12"/>
  <c r="K43" i="12"/>
  <c r="K48" i="12"/>
  <c r="K47" i="12"/>
  <c r="K41" i="12"/>
  <c r="K39" i="12"/>
  <c r="O46" i="12"/>
  <c r="O42" i="12"/>
  <c r="O49" i="12"/>
  <c r="O47" i="12"/>
  <c r="O48" i="12"/>
  <c r="O39" i="12"/>
  <c r="S46" i="12"/>
  <c r="S42" i="12"/>
  <c r="S44" i="12"/>
  <c r="S49" i="12"/>
  <c r="S48" i="12"/>
  <c r="S43" i="12"/>
  <c r="S41" i="12"/>
  <c r="S40" i="12"/>
  <c r="S39" i="12"/>
  <c r="W46" i="12"/>
  <c r="W42" i="12"/>
  <c r="W48" i="12"/>
  <c r="W41" i="12"/>
  <c r="W49" i="12"/>
  <c r="W39" i="12"/>
  <c r="AA46" i="12"/>
  <c r="AA42" i="12"/>
  <c r="AA49" i="12"/>
  <c r="AA45" i="12"/>
  <c r="AA43" i="12"/>
  <c r="AA44" i="12"/>
  <c r="AA39" i="12"/>
  <c r="AE46" i="12"/>
  <c r="AE42" i="12"/>
  <c r="AE47" i="12"/>
  <c r="AE40" i="12"/>
  <c r="AE45" i="12"/>
  <c r="AE39" i="12"/>
  <c r="AI46" i="12"/>
  <c r="AI42" i="12"/>
  <c r="AI49" i="12"/>
  <c r="AI44" i="12"/>
  <c r="AI47" i="12"/>
  <c r="AI45" i="12"/>
  <c r="AI39" i="12"/>
  <c r="E28" i="12"/>
  <c r="I28" i="12"/>
  <c r="M28" i="12"/>
  <c r="Q28" i="12"/>
  <c r="U28" i="12"/>
  <c r="Y28" i="12"/>
  <c r="AC28" i="12"/>
  <c r="AG28" i="12"/>
  <c r="AK28" i="12"/>
  <c r="F29" i="12"/>
  <c r="J29" i="12"/>
  <c r="N29" i="12"/>
  <c r="R29" i="12"/>
  <c r="V29" i="12"/>
  <c r="Z29" i="12"/>
  <c r="AD29" i="12"/>
  <c r="AH29" i="12"/>
  <c r="AL29" i="12"/>
  <c r="G30" i="12"/>
  <c r="K30" i="12"/>
  <c r="O30" i="12"/>
  <c r="S30" i="12"/>
  <c r="W30" i="12"/>
  <c r="AA30" i="12"/>
  <c r="AE30" i="12"/>
  <c r="AI30" i="12"/>
  <c r="H31" i="12"/>
  <c r="L31" i="12"/>
  <c r="P31" i="12"/>
  <c r="T31" i="12"/>
  <c r="X31" i="12"/>
  <c r="AB31" i="12"/>
  <c r="AF31" i="12"/>
  <c r="AJ31" i="12"/>
  <c r="E32" i="12"/>
  <c r="I32" i="12"/>
  <c r="M32" i="12"/>
  <c r="Q32" i="12"/>
  <c r="U32" i="12"/>
  <c r="Y32" i="12"/>
  <c r="AC32" i="12"/>
  <c r="AG32" i="12"/>
  <c r="AK32" i="12"/>
  <c r="F33" i="12"/>
  <c r="J33" i="12"/>
  <c r="N33" i="12"/>
  <c r="R33" i="12"/>
  <c r="V33" i="12"/>
  <c r="Z33" i="12"/>
  <c r="AD33" i="12"/>
  <c r="AH33" i="12"/>
  <c r="AL33" i="12"/>
  <c r="G34" i="12"/>
  <c r="K34" i="12"/>
  <c r="O34" i="12"/>
  <c r="S34" i="12"/>
  <c r="W34" i="12"/>
  <c r="AA34" i="12"/>
  <c r="AE34" i="12"/>
  <c r="AI34" i="12"/>
  <c r="H35" i="12"/>
  <c r="L35" i="12"/>
  <c r="P35" i="12"/>
  <c r="T35" i="12"/>
  <c r="AB35" i="12"/>
  <c r="AJ35" i="12"/>
  <c r="E36" i="12"/>
  <c r="I36" i="12"/>
  <c r="M36" i="12"/>
  <c r="Q36" i="12"/>
  <c r="U36" i="12"/>
  <c r="Y36" i="12"/>
  <c r="AC36" i="12"/>
  <c r="AG36" i="12"/>
  <c r="AK36" i="12"/>
  <c r="F37" i="12"/>
  <c r="J37" i="12"/>
  <c r="N37" i="12"/>
  <c r="R37" i="12"/>
  <c r="W37" i="12"/>
  <c r="AB37" i="12"/>
  <c r="AH37" i="12"/>
  <c r="I38" i="12"/>
  <c r="O38" i="12"/>
  <c r="Y38" i="12"/>
  <c r="AE38" i="12"/>
  <c r="AJ38" i="12"/>
  <c r="F39" i="12"/>
  <c r="L39" i="12"/>
  <c r="Q39" i="12"/>
  <c r="V39" i="12"/>
  <c r="AG39" i="12"/>
  <c r="AL39" i="12"/>
  <c r="J40" i="12"/>
  <c r="P40" i="12"/>
  <c r="W40" i="12"/>
  <c r="AH40" i="12"/>
  <c r="P41" i="12"/>
  <c r="AA41" i="12"/>
  <c r="AJ41" i="12"/>
  <c r="J42" i="12"/>
  <c r="U42" i="12"/>
  <c r="AL42" i="12"/>
  <c r="N43" i="12"/>
  <c r="W43" i="12"/>
  <c r="AE43" i="12"/>
  <c r="G44" i="12"/>
  <c r="Z44" i="12"/>
  <c r="S45" i="12"/>
  <c r="AG45" i="12"/>
  <c r="Z46" i="12"/>
  <c r="F47" i="12"/>
  <c r="S47" i="12"/>
  <c r="AH47" i="12"/>
  <c r="N48" i="12"/>
  <c r="AA48" i="12"/>
  <c r="G49" i="12"/>
  <c r="D59" i="12"/>
  <c r="G59" i="12"/>
  <c r="O62" i="12"/>
  <c r="I48" i="12"/>
  <c r="I44" i="12"/>
  <c r="I49" i="12"/>
  <c r="I42" i="12"/>
  <c r="I40" i="12"/>
  <c r="U48" i="12"/>
  <c r="U44" i="12"/>
  <c r="U47" i="12"/>
  <c r="U45" i="12"/>
  <c r="U40" i="12"/>
  <c r="U46" i="12"/>
  <c r="U37" i="12"/>
  <c r="AC48" i="12"/>
  <c r="AC44" i="12"/>
  <c r="AC40" i="12"/>
  <c r="AC49" i="12"/>
  <c r="AC46" i="12"/>
  <c r="AC47" i="12"/>
  <c r="AC37" i="12"/>
  <c r="E30" i="12"/>
  <c r="Q30" i="12"/>
  <c r="AC30" i="12"/>
  <c r="M34" i="12"/>
  <c r="AC34" i="12"/>
  <c r="Q38" i="12"/>
  <c r="AG38" i="12"/>
  <c r="M41" i="12"/>
  <c r="M49" i="12"/>
  <c r="D42" i="12"/>
  <c r="D46" i="12"/>
  <c r="H47" i="12"/>
  <c r="H43" i="12"/>
  <c r="H46" i="12"/>
  <c r="H44" i="12"/>
  <c r="H49" i="12"/>
  <c r="H48" i="12"/>
  <c r="H40" i="12"/>
  <c r="L47" i="12"/>
  <c r="L43" i="12"/>
  <c r="L48" i="12"/>
  <c r="L41" i="12"/>
  <c r="L49" i="12"/>
  <c r="L44" i="12"/>
  <c r="L42" i="12"/>
  <c r="P47" i="12"/>
  <c r="P43" i="12"/>
  <c r="P45" i="12"/>
  <c r="P49" i="12"/>
  <c r="T47" i="12"/>
  <c r="T43" i="12"/>
  <c r="T49" i="12"/>
  <c r="T42" i="12"/>
  <c r="T45" i="12"/>
  <c r="T44" i="12"/>
  <c r="X47" i="12"/>
  <c r="X43" i="12"/>
  <c r="X46" i="12"/>
  <c r="X44" i="12"/>
  <c r="X45" i="12"/>
  <c r="X40" i="12"/>
  <c r="AB47" i="12"/>
  <c r="AB43" i="12"/>
  <c r="AB48" i="12"/>
  <c r="AB41" i="12"/>
  <c r="AB49" i="12"/>
  <c r="AB46" i="12"/>
  <c r="AB45" i="12"/>
  <c r="AF47" i="12"/>
  <c r="AF43" i="12"/>
  <c r="AF45" i="12"/>
  <c r="AF48" i="12"/>
  <c r="AF46" i="12"/>
  <c r="AF49" i="12"/>
  <c r="AF41" i="12"/>
  <c r="AF40" i="12"/>
  <c r="AJ47" i="12"/>
  <c r="AJ43" i="12"/>
  <c r="AJ42" i="12"/>
  <c r="AJ40" i="12"/>
  <c r="AJ48" i="12"/>
  <c r="AJ46" i="12"/>
  <c r="F28" i="12"/>
  <c r="J28" i="12"/>
  <c r="N28" i="12"/>
  <c r="R28" i="12"/>
  <c r="V28" i="12"/>
  <c r="Z28" i="12"/>
  <c r="AD28" i="12"/>
  <c r="AH28" i="12"/>
  <c r="AL28" i="12"/>
  <c r="G29" i="12"/>
  <c r="K29" i="12"/>
  <c r="O29" i="12"/>
  <c r="S29" i="12"/>
  <c r="W29" i="12"/>
  <c r="AA29" i="12"/>
  <c r="AA50" i="12" s="1"/>
  <c r="AE29" i="12"/>
  <c r="AI29" i="12"/>
  <c r="H30" i="12"/>
  <c r="L30" i="12"/>
  <c r="P30" i="12"/>
  <c r="T30" i="12"/>
  <c r="X30" i="12"/>
  <c r="AB30" i="12"/>
  <c r="AF30" i="12"/>
  <c r="AJ30" i="12"/>
  <c r="E31" i="12"/>
  <c r="I31" i="12"/>
  <c r="M31" i="12"/>
  <c r="Q31" i="12"/>
  <c r="U31" i="12"/>
  <c r="Y31" i="12"/>
  <c r="AC31" i="12"/>
  <c r="AG31" i="12"/>
  <c r="AK31" i="12"/>
  <c r="F32" i="12"/>
  <c r="J32" i="12"/>
  <c r="N32" i="12"/>
  <c r="R32" i="12"/>
  <c r="V32" i="12"/>
  <c r="Z32" i="12"/>
  <c r="AD32" i="12"/>
  <c r="AH32" i="12"/>
  <c r="AL32" i="12"/>
  <c r="G33" i="12"/>
  <c r="K33" i="12"/>
  <c r="O33" i="12"/>
  <c r="S33" i="12"/>
  <c r="W33" i="12"/>
  <c r="AA33" i="12"/>
  <c r="AE33" i="12"/>
  <c r="AI33" i="12"/>
  <c r="H34" i="12"/>
  <c r="L34" i="12"/>
  <c r="P34" i="12"/>
  <c r="T34" i="12"/>
  <c r="X34" i="12"/>
  <c r="AB34" i="12"/>
  <c r="AF34" i="12"/>
  <c r="AJ34" i="12"/>
  <c r="E35" i="12"/>
  <c r="I35" i="12"/>
  <c r="M35" i="12"/>
  <c r="Q35" i="12"/>
  <c r="U35" i="12"/>
  <c r="Y35" i="12"/>
  <c r="AC35" i="12"/>
  <c r="AG35" i="12"/>
  <c r="AK35" i="12"/>
  <c r="F36" i="12"/>
  <c r="J36" i="12"/>
  <c r="N36" i="12"/>
  <c r="R36" i="12"/>
  <c r="V36" i="12"/>
  <c r="Z36" i="12"/>
  <c r="AD36" i="12"/>
  <c r="AH36" i="12"/>
  <c r="AL36" i="12"/>
  <c r="G37" i="12"/>
  <c r="K37" i="12"/>
  <c r="O37" i="12"/>
  <c r="S37" i="12"/>
  <c r="X37" i="12"/>
  <c r="AD37" i="12"/>
  <c r="AI37" i="12"/>
  <c r="E38" i="12"/>
  <c r="K38" i="12"/>
  <c r="P38" i="12"/>
  <c r="U38" i="12"/>
  <c r="AA38" i="12"/>
  <c r="AF38" i="12"/>
  <c r="AK38" i="12"/>
  <c r="H39" i="12"/>
  <c r="M39" i="12"/>
  <c r="R39" i="12"/>
  <c r="X39" i="12"/>
  <c r="AC39" i="12"/>
  <c r="AH39" i="12"/>
  <c r="E40" i="12"/>
  <c r="K40" i="12"/>
  <c r="R40" i="12"/>
  <c r="AA40" i="12"/>
  <c r="AI40" i="12"/>
  <c r="I41" i="12"/>
  <c r="T41" i="12"/>
  <c r="AC41" i="12"/>
  <c r="AK41" i="12"/>
  <c r="M42" i="12"/>
  <c r="V42" i="12"/>
  <c r="AF42" i="12"/>
  <c r="G43" i="12"/>
  <c r="O43" i="12"/>
  <c r="Y43" i="12"/>
  <c r="AI43" i="12"/>
  <c r="J44" i="12"/>
  <c r="R44" i="12"/>
  <c r="AB44" i="12"/>
  <c r="AL44" i="12"/>
  <c r="L45" i="12"/>
  <c r="W45" i="12"/>
  <c r="AJ45" i="12"/>
  <c r="P46" i="12"/>
  <c r="AD46" i="12"/>
  <c r="I47" i="12"/>
  <c r="W47" i="12"/>
  <c r="AL47" i="12"/>
  <c r="P48" i="12"/>
  <c r="AE48" i="12"/>
  <c r="K49" i="12"/>
  <c r="X49" i="12"/>
  <c r="AI59" i="12"/>
  <c r="AA62" i="12"/>
  <c r="T59" i="12"/>
  <c r="H61" i="12"/>
  <c r="H62" i="12"/>
  <c r="H59" i="12"/>
  <c r="L61" i="12"/>
  <c r="L62" i="12"/>
  <c r="P61" i="12"/>
  <c r="P62" i="12"/>
  <c r="P63" i="12"/>
  <c r="P60" i="12"/>
  <c r="P59" i="12"/>
  <c r="T61" i="12"/>
  <c r="T62" i="12"/>
  <c r="X61" i="12"/>
  <c r="X62" i="12"/>
  <c r="X59" i="12"/>
  <c r="AB63" i="12"/>
  <c r="AB61" i="12"/>
  <c r="AB62" i="12"/>
  <c r="AF63" i="12"/>
  <c r="AF61" i="12"/>
  <c r="AF62" i="12"/>
  <c r="AF60" i="12"/>
  <c r="AF59" i="12"/>
  <c r="AJ63" i="12"/>
  <c r="AJ61" i="12"/>
  <c r="AJ62" i="12"/>
  <c r="AJ59" i="12"/>
  <c r="H60" i="12"/>
  <c r="T60" i="12"/>
  <c r="H63" i="12"/>
  <c r="F74" i="12"/>
  <c r="F75" i="12"/>
  <c r="D71" i="12"/>
  <c r="D77" i="12" s="1"/>
  <c r="F76" i="12"/>
  <c r="F73" i="12"/>
  <c r="F77" i="12"/>
  <c r="J74" i="12"/>
  <c r="J75" i="12"/>
  <c r="J77" i="12"/>
  <c r="J76" i="12"/>
  <c r="J73" i="12"/>
  <c r="N74" i="12"/>
  <c r="N75" i="12"/>
  <c r="N76" i="12"/>
  <c r="N73" i="12"/>
  <c r="N77" i="12"/>
  <c r="R74" i="12"/>
  <c r="R78" i="12" s="1"/>
  <c r="R75" i="12"/>
  <c r="R77" i="12"/>
  <c r="R76" i="12"/>
  <c r="V74" i="12"/>
  <c r="V75" i="12"/>
  <c r="V76" i="12"/>
  <c r="V73" i="12"/>
  <c r="Z74" i="12"/>
  <c r="Z78" i="12" s="1"/>
  <c r="Z75" i="12"/>
  <c r="Z77" i="12"/>
  <c r="Z76" i="12"/>
  <c r="AD74" i="12"/>
  <c r="AD75" i="12"/>
  <c r="AD76" i="12"/>
  <c r="AD73" i="12"/>
  <c r="AH74" i="12"/>
  <c r="AH75" i="12"/>
  <c r="AH77" i="12"/>
  <c r="AH76" i="12"/>
  <c r="AH73" i="12"/>
  <c r="AL74" i="12"/>
  <c r="AL75" i="12"/>
  <c r="AL76" i="12"/>
  <c r="AL73" i="12"/>
  <c r="AL77" i="12"/>
  <c r="E59" i="12"/>
  <c r="I59" i="12"/>
  <c r="M59" i="12"/>
  <c r="Q59" i="12"/>
  <c r="U59" i="12"/>
  <c r="Y59" i="12"/>
  <c r="AC59" i="12"/>
  <c r="AG59" i="12"/>
  <c r="AK59" i="12"/>
  <c r="E63" i="12"/>
  <c r="I63" i="12"/>
  <c r="M63" i="12"/>
  <c r="Q63" i="12"/>
  <c r="U63" i="12"/>
  <c r="D76" i="12"/>
  <c r="G75" i="12"/>
  <c r="G76" i="12"/>
  <c r="K75" i="12"/>
  <c r="K76" i="12"/>
  <c r="O75" i="12"/>
  <c r="O76" i="12"/>
  <c r="S75" i="12"/>
  <c r="S76" i="12"/>
  <c r="W75" i="12"/>
  <c r="W76" i="12"/>
  <c r="AA75" i="12"/>
  <c r="AA76" i="12"/>
  <c r="AE75" i="12"/>
  <c r="AE76" i="12"/>
  <c r="AI75" i="12"/>
  <c r="AI76" i="12"/>
  <c r="K73" i="12"/>
  <c r="S73" i="12"/>
  <c r="AA73" i="12"/>
  <c r="AI73" i="12"/>
  <c r="G77" i="12"/>
  <c r="O77" i="12"/>
  <c r="W77" i="12"/>
  <c r="AE77" i="12"/>
  <c r="F59" i="12"/>
  <c r="J59" i="12"/>
  <c r="N59" i="12"/>
  <c r="R59" i="12"/>
  <c r="V59" i="12"/>
  <c r="Z59" i="12"/>
  <c r="AD59" i="12"/>
  <c r="AH59" i="12"/>
  <c r="AH64" i="12" s="1"/>
  <c r="AL59" i="12"/>
  <c r="M62" i="12"/>
  <c r="Q62" i="12"/>
  <c r="U62" i="12"/>
  <c r="Y62" i="12"/>
  <c r="AC62" i="12"/>
  <c r="AG62" i="12"/>
  <c r="AK62" i="12"/>
  <c r="F63" i="12"/>
  <c r="J63" i="12"/>
  <c r="N63" i="12"/>
  <c r="R63" i="12"/>
  <c r="V63" i="12"/>
  <c r="D73" i="12"/>
  <c r="K74" i="12"/>
  <c r="S74" i="12"/>
  <c r="AA74" i="12"/>
  <c r="AI74" i="12"/>
  <c r="Y61" i="12"/>
  <c r="AC61" i="12"/>
  <c r="AG61" i="12"/>
  <c r="AK61" i="12"/>
  <c r="AD62" i="12"/>
  <c r="AL62" i="12"/>
  <c r="G73" i="12"/>
  <c r="O73" i="12"/>
  <c r="W73" i="12"/>
  <c r="AE73" i="12"/>
  <c r="AE78" i="12" s="1"/>
  <c r="K77" i="12"/>
  <c r="S77" i="12"/>
  <c r="AA77" i="12"/>
  <c r="AI77" i="12"/>
  <c r="D135" i="12"/>
  <c r="H73" i="12"/>
  <c r="L73" i="12"/>
  <c r="P73" i="12"/>
  <c r="P78" i="12" s="1"/>
  <c r="T73" i="12"/>
  <c r="T78" i="12" s="1"/>
  <c r="X73" i="12"/>
  <c r="AB73" i="12"/>
  <c r="AF73" i="12"/>
  <c r="AF78" i="12" s="1"/>
  <c r="AJ73" i="12"/>
  <c r="E74" i="12"/>
  <c r="I74" i="12"/>
  <c r="M74" i="12"/>
  <c r="Q74" i="12"/>
  <c r="U74" i="12"/>
  <c r="Y74" i="12"/>
  <c r="AC74" i="12"/>
  <c r="AG74" i="12"/>
  <c r="AK74" i="12"/>
  <c r="H77" i="12"/>
  <c r="L77" i="12"/>
  <c r="P77" i="12"/>
  <c r="T77" i="12"/>
  <c r="X77" i="12"/>
  <c r="AB77" i="12"/>
  <c r="AF77" i="12"/>
  <c r="AJ77" i="12"/>
  <c r="E73" i="12"/>
  <c r="E78" i="12" s="1"/>
  <c r="I73" i="12"/>
  <c r="I78" i="12" s="1"/>
  <c r="M73" i="12"/>
  <c r="Q73" i="12"/>
  <c r="U73" i="12"/>
  <c r="U78" i="12" s="1"/>
  <c r="Y73" i="12"/>
  <c r="Y78" i="12" s="1"/>
  <c r="AC73" i="12"/>
  <c r="AG73" i="12"/>
  <c r="AK73" i="12"/>
  <c r="AK78" i="12" s="1"/>
  <c r="AL170" i="11"/>
  <c r="AK170" i="11"/>
  <c r="AJ170" i="11"/>
  <c r="AI170" i="11"/>
  <c r="AH170" i="11"/>
  <c r="AG170" i="11"/>
  <c r="AF170" i="11"/>
  <c r="AE170" i="11"/>
  <c r="AD170" i="11"/>
  <c r="AC170" i="11"/>
  <c r="AB170" i="11"/>
  <c r="AA170" i="11"/>
  <c r="Z170" i="11"/>
  <c r="Y170" i="11"/>
  <c r="X170" i="11"/>
  <c r="W170" i="11"/>
  <c r="V170" i="11"/>
  <c r="U170" i="11"/>
  <c r="T170" i="11"/>
  <c r="S170" i="11"/>
  <c r="R170" i="11"/>
  <c r="Q170" i="11"/>
  <c r="P170" i="11"/>
  <c r="O170" i="11"/>
  <c r="N170" i="11"/>
  <c r="M170" i="11"/>
  <c r="L170" i="11"/>
  <c r="K170" i="11"/>
  <c r="J170" i="11"/>
  <c r="I170" i="11"/>
  <c r="H170" i="11"/>
  <c r="G170" i="11"/>
  <c r="F170" i="11"/>
  <c r="E170" i="11"/>
  <c r="AL169" i="11"/>
  <c r="AK169" i="11"/>
  <c r="AJ169" i="11"/>
  <c r="AI169" i="11"/>
  <c r="AH169" i="11"/>
  <c r="AG169" i="11"/>
  <c r="AF169" i="11"/>
  <c r="AE169" i="11"/>
  <c r="AD169" i="11"/>
  <c r="AC169" i="11"/>
  <c r="AB169" i="11"/>
  <c r="AA169" i="11"/>
  <c r="Z169" i="11"/>
  <c r="Y169" i="11"/>
  <c r="X169" i="11"/>
  <c r="W169" i="11"/>
  <c r="V169" i="11"/>
  <c r="U169" i="11"/>
  <c r="T169" i="11"/>
  <c r="S169" i="11"/>
  <c r="R169" i="11"/>
  <c r="Q169" i="11"/>
  <c r="P169" i="11"/>
  <c r="O169" i="11"/>
  <c r="N169" i="11"/>
  <c r="M169" i="11"/>
  <c r="L169" i="11"/>
  <c r="K169" i="11"/>
  <c r="J169" i="11"/>
  <c r="I169" i="11"/>
  <c r="H169" i="11"/>
  <c r="G169" i="11"/>
  <c r="F169" i="11"/>
  <c r="E169" i="11"/>
  <c r="AL168" i="11"/>
  <c r="AK168" i="11"/>
  <c r="AJ168" i="11"/>
  <c r="AI168" i="11"/>
  <c r="AH168" i="11"/>
  <c r="AG168" i="11"/>
  <c r="AF168" i="11"/>
  <c r="AE168" i="11"/>
  <c r="AD168" i="11"/>
  <c r="AC168" i="11"/>
  <c r="AB168" i="11"/>
  <c r="AA168" i="11"/>
  <c r="Z168" i="11"/>
  <c r="Y168" i="11"/>
  <c r="X168" i="11"/>
  <c r="W168" i="11"/>
  <c r="V168" i="11"/>
  <c r="U168" i="11"/>
  <c r="T168" i="11"/>
  <c r="S168" i="11"/>
  <c r="R168" i="11"/>
  <c r="Q168" i="11"/>
  <c r="P168" i="11"/>
  <c r="O168" i="11"/>
  <c r="N168" i="11"/>
  <c r="M168" i="11"/>
  <c r="L168" i="11"/>
  <c r="K168" i="11"/>
  <c r="J168" i="11"/>
  <c r="I168" i="11"/>
  <c r="H168" i="11"/>
  <c r="G168" i="11"/>
  <c r="F168" i="11"/>
  <c r="E168" i="11"/>
  <c r="AL167" i="11"/>
  <c r="AK167" i="11"/>
  <c r="AJ167" i="11"/>
  <c r="AI167" i="11"/>
  <c r="AH167" i="11"/>
  <c r="AG167" i="11"/>
  <c r="AF167" i="11"/>
  <c r="AE167" i="11"/>
  <c r="AD167" i="11"/>
  <c r="AC167" i="11"/>
  <c r="AB167" i="11"/>
  <c r="AA167" i="11"/>
  <c r="Z167" i="11"/>
  <c r="Y167" i="11"/>
  <c r="X167" i="11"/>
  <c r="W167" i="11"/>
  <c r="V167" i="11"/>
  <c r="U167" i="11"/>
  <c r="T167" i="11"/>
  <c r="S167" i="11"/>
  <c r="R167" i="11"/>
  <c r="Q167" i="11"/>
  <c r="P167" i="11"/>
  <c r="O167" i="11"/>
  <c r="N167" i="11"/>
  <c r="M167" i="11"/>
  <c r="L167" i="11"/>
  <c r="K167" i="11"/>
  <c r="J167" i="11"/>
  <c r="I167" i="11"/>
  <c r="H167" i="11"/>
  <c r="G167" i="11"/>
  <c r="F167" i="11"/>
  <c r="E167" i="11"/>
  <c r="AL166" i="11"/>
  <c r="AK166" i="11"/>
  <c r="AJ166" i="11"/>
  <c r="AI166" i="11"/>
  <c r="AH166" i="11"/>
  <c r="AG166" i="11"/>
  <c r="AF166" i="11"/>
  <c r="AE166" i="11"/>
  <c r="AD166" i="11"/>
  <c r="AC166" i="11"/>
  <c r="AB166" i="11"/>
  <c r="AA166" i="11"/>
  <c r="Z166" i="11"/>
  <c r="Y166" i="11"/>
  <c r="X166" i="11"/>
  <c r="W166" i="11"/>
  <c r="V166" i="11"/>
  <c r="U166" i="11"/>
  <c r="T166" i="11"/>
  <c r="S166" i="11"/>
  <c r="R166" i="11"/>
  <c r="Q166" i="11"/>
  <c r="P166" i="11"/>
  <c r="O166" i="11"/>
  <c r="N166" i="11"/>
  <c r="M166" i="11"/>
  <c r="L166" i="11"/>
  <c r="K166" i="11"/>
  <c r="J166" i="11"/>
  <c r="I166" i="11"/>
  <c r="H166" i="11"/>
  <c r="G166" i="11"/>
  <c r="F166" i="11"/>
  <c r="E166" i="11"/>
  <c r="AL163" i="11"/>
  <c r="AK163" i="11"/>
  <c r="AJ163" i="11"/>
  <c r="AI163" i="11"/>
  <c r="AH163" i="11"/>
  <c r="AG163" i="11"/>
  <c r="AF163" i="11"/>
  <c r="AE163" i="11"/>
  <c r="AD163" i="11"/>
  <c r="AC163" i="11"/>
  <c r="AB163" i="11"/>
  <c r="AA163" i="11"/>
  <c r="Z163" i="11"/>
  <c r="Y163" i="11"/>
  <c r="X163" i="11"/>
  <c r="W163" i="11"/>
  <c r="V163" i="11"/>
  <c r="U163" i="11"/>
  <c r="T163" i="11"/>
  <c r="S163" i="11"/>
  <c r="R163" i="11"/>
  <c r="Q163" i="11"/>
  <c r="P163" i="11"/>
  <c r="O163" i="11"/>
  <c r="N163" i="11"/>
  <c r="M163" i="11"/>
  <c r="L163" i="11"/>
  <c r="K163" i="11"/>
  <c r="J163" i="11"/>
  <c r="I163" i="11"/>
  <c r="H163" i="11"/>
  <c r="G163" i="11"/>
  <c r="F163" i="11"/>
  <c r="E163" i="11"/>
  <c r="AL162" i="11"/>
  <c r="AK162" i="11"/>
  <c r="AJ162" i="11"/>
  <c r="AI162" i="11"/>
  <c r="AH162" i="11"/>
  <c r="AG162" i="11"/>
  <c r="AF162" i="11"/>
  <c r="AE162" i="11"/>
  <c r="AD162" i="11"/>
  <c r="AC162" i="11"/>
  <c r="AB162" i="11"/>
  <c r="AA162" i="11"/>
  <c r="Z162" i="11"/>
  <c r="Y162" i="11"/>
  <c r="X162" i="11"/>
  <c r="W162" i="11"/>
  <c r="V162" i="11"/>
  <c r="U162" i="11"/>
  <c r="T162" i="11"/>
  <c r="S162" i="11"/>
  <c r="R162" i="11"/>
  <c r="Q162" i="11"/>
  <c r="P162" i="11"/>
  <c r="O162" i="11"/>
  <c r="N162" i="11"/>
  <c r="M162" i="11"/>
  <c r="L162" i="11"/>
  <c r="K162" i="11"/>
  <c r="J162" i="11"/>
  <c r="I162" i="11"/>
  <c r="H162" i="11"/>
  <c r="G162" i="11"/>
  <c r="F162" i="11"/>
  <c r="E162" i="11"/>
  <c r="AL161" i="11"/>
  <c r="AK161" i="11"/>
  <c r="AJ161" i="11"/>
  <c r="AI161" i="11"/>
  <c r="AH161" i="11"/>
  <c r="AG161" i="11"/>
  <c r="AF161" i="11"/>
  <c r="AE161" i="11"/>
  <c r="AD161" i="11"/>
  <c r="AC161" i="11"/>
  <c r="AB161" i="11"/>
  <c r="AA161" i="11"/>
  <c r="Z161" i="11"/>
  <c r="Y161" i="11"/>
  <c r="X161" i="11"/>
  <c r="W161" i="11"/>
  <c r="V161" i="11"/>
  <c r="U161" i="11"/>
  <c r="T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G161" i="11"/>
  <c r="F161" i="11"/>
  <c r="E161" i="11"/>
  <c r="AL160" i="11"/>
  <c r="AK160" i="11"/>
  <c r="AJ160" i="11"/>
  <c r="AI160" i="11"/>
  <c r="AH160" i="11"/>
  <c r="AG160" i="11"/>
  <c r="AF160" i="11"/>
  <c r="AE160" i="11"/>
  <c r="AD160" i="11"/>
  <c r="AC160" i="11"/>
  <c r="AB160" i="11"/>
  <c r="AA160" i="11"/>
  <c r="Z160" i="11"/>
  <c r="Y160" i="11"/>
  <c r="X160" i="11"/>
  <c r="W160" i="11"/>
  <c r="V160" i="11"/>
  <c r="U160" i="11"/>
  <c r="T160" i="11"/>
  <c r="S160" i="11"/>
  <c r="R160" i="11"/>
  <c r="Q160" i="11"/>
  <c r="P160" i="11"/>
  <c r="O160" i="11"/>
  <c r="N160" i="11"/>
  <c r="M160" i="11"/>
  <c r="L160" i="11"/>
  <c r="K160" i="11"/>
  <c r="J160" i="11"/>
  <c r="I160" i="11"/>
  <c r="H160" i="11"/>
  <c r="G160" i="11"/>
  <c r="F160" i="11"/>
  <c r="E160" i="11"/>
  <c r="AL159" i="11"/>
  <c r="AK159" i="11"/>
  <c r="AJ159" i="11"/>
  <c r="AI159" i="11"/>
  <c r="AH159" i="11"/>
  <c r="AG159" i="11"/>
  <c r="AF159" i="11"/>
  <c r="AE159" i="11"/>
  <c r="AD159" i="11"/>
  <c r="AC159" i="11"/>
  <c r="AB159" i="11"/>
  <c r="AA159" i="11"/>
  <c r="Z159" i="11"/>
  <c r="Y159" i="11"/>
  <c r="X159" i="11"/>
  <c r="W159" i="11"/>
  <c r="V159" i="11"/>
  <c r="U159" i="11"/>
  <c r="T159" i="11"/>
  <c r="S159" i="11"/>
  <c r="R159" i="11"/>
  <c r="Q159" i="11"/>
  <c r="P159" i="11"/>
  <c r="O159" i="11"/>
  <c r="N159" i="11"/>
  <c r="M159" i="11"/>
  <c r="L159" i="11"/>
  <c r="K159" i="11"/>
  <c r="J159" i="11"/>
  <c r="I159" i="11"/>
  <c r="H159" i="11"/>
  <c r="G159" i="11"/>
  <c r="F159" i="11"/>
  <c r="E159" i="11"/>
  <c r="AL156" i="11"/>
  <c r="AK156" i="11"/>
  <c r="AJ156" i="11"/>
  <c r="AI156" i="11"/>
  <c r="AH156" i="11"/>
  <c r="AG156" i="11"/>
  <c r="AF156" i="11"/>
  <c r="AE156" i="11"/>
  <c r="AD156" i="11"/>
  <c r="AC156" i="11"/>
  <c r="AB156" i="11"/>
  <c r="AA156" i="11"/>
  <c r="Z156" i="11"/>
  <c r="Y156" i="11"/>
  <c r="X156" i="11"/>
  <c r="W156" i="11"/>
  <c r="V156" i="11"/>
  <c r="U156" i="11"/>
  <c r="T156" i="11"/>
  <c r="S156" i="11"/>
  <c r="R156" i="11"/>
  <c r="Q156" i="1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D155" i="11"/>
  <c r="D154" i="11"/>
  <c r="D153" i="11"/>
  <c r="D152" i="11"/>
  <c r="D151" i="11"/>
  <c r="AL149" i="11"/>
  <c r="AK149" i="11"/>
  <c r="AJ149" i="11"/>
  <c r="AI149" i="11"/>
  <c r="AH149" i="11"/>
  <c r="AG149" i="11"/>
  <c r="AF149" i="11"/>
  <c r="AE149" i="11"/>
  <c r="AD149" i="11"/>
  <c r="AC149" i="11"/>
  <c r="AB149" i="11"/>
  <c r="AA149" i="11"/>
  <c r="Z149" i="11"/>
  <c r="Y149" i="11"/>
  <c r="X149" i="11"/>
  <c r="W149" i="11"/>
  <c r="V149" i="11"/>
  <c r="U149" i="11"/>
  <c r="T149" i="11"/>
  <c r="S149" i="11"/>
  <c r="R149" i="11"/>
  <c r="Q149" i="11"/>
  <c r="P149" i="11"/>
  <c r="O149" i="11"/>
  <c r="N149" i="11"/>
  <c r="M149" i="11"/>
  <c r="L149" i="11"/>
  <c r="K149" i="11"/>
  <c r="J149" i="11"/>
  <c r="I149" i="11"/>
  <c r="H149" i="11"/>
  <c r="G149" i="11"/>
  <c r="F149" i="11"/>
  <c r="E149" i="11"/>
  <c r="D148" i="11"/>
  <c r="D147" i="11"/>
  <c r="D146" i="11"/>
  <c r="D145" i="11"/>
  <c r="D144" i="11"/>
  <c r="AL141" i="11"/>
  <c r="AK141" i="11"/>
  <c r="AK171" i="11" s="1"/>
  <c r="AJ141" i="11"/>
  <c r="AJ171" i="11" s="1"/>
  <c r="AI141" i="11"/>
  <c r="AH141" i="11"/>
  <c r="AG141" i="11"/>
  <c r="AG171" i="11" s="1"/>
  <c r="AF141" i="11"/>
  <c r="AF171" i="11" s="1"/>
  <c r="AE141" i="11"/>
  <c r="AD141" i="11"/>
  <c r="AC141" i="11"/>
  <c r="AC171" i="11" s="1"/>
  <c r="AB141" i="11"/>
  <c r="AB171" i="11" s="1"/>
  <c r="AA141" i="11"/>
  <c r="Z141" i="11"/>
  <c r="Y141" i="11"/>
  <c r="Y171" i="11" s="1"/>
  <c r="X141" i="11"/>
  <c r="X171" i="11" s="1"/>
  <c r="W141" i="11"/>
  <c r="V141" i="11"/>
  <c r="U141" i="11"/>
  <c r="U171" i="11" s="1"/>
  <c r="T141" i="11"/>
  <c r="T171" i="11" s="1"/>
  <c r="S141" i="11"/>
  <c r="R141" i="11"/>
  <c r="Q141" i="11"/>
  <c r="Q171" i="11" s="1"/>
  <c r="P141" i="11"/>
  <c r="P171" i="11" s="1"/>
  <c r="O141" i="11"/>
  <c r="N141" i="11"/>
  <c r="M141" i="11"/>
  <c r="M171" i="11" s="1"/>
  <c r="L141" i="11"/>
  <c r="L171" i="11" s="1"/>
  <c r="K141" i="11"/>
  <c r="J141" i="11"/>
  <c r="I141" i="11"/>
  <c r="I171" i="11" s="1"/>
  <c r="H141" i="11"/>
  <c r="H171" i="11" s="1"/>
  <c r="G141" i="11"/>
  <c r="F141" i="11"/>
  <c r="E141" i="11"/>
  <c r="E171" i="11" s="1"/>
  <c r="D140" i="11"/>
  <c r="D139" i="11"/>
  <c r="D169" i="11" s="1"/>
  <c r="D138" i="11"/>
  <c r="D168" i="11" s="1"/>
  <c r="D137" i="11"/>
  <c r="D167" i="11" s="1"/>
  <c r="D136" i="11"/>
  <c r="AL134" i="11"/>
  <c r="AL164" i="11" s="1"/>
  <c r="AK134" i="11"/>
  <c r="AJ134" i="11"/>
  <c r="AJ164" i="11" s="1"/>
  <c r="AI134" i="11"/>
  <c r="AH134" i="11"/>
  <c r="AH164" i="11" s="1"/>
  <c r="AG134" i="11"/>
  <c r="AF134" i="11"/>
  <c r="AF164" i="11" s="1"/>
  <c r="AE134" i="11"/>
  <c r="AD134" i="11"/>
  <c r="AD164" i="11" s="1"/>
  <c r="AC134" i="11"/>
  <c r="AB134" i="11"/>
  <c r="AB164" i="11" s="1"/>
  <c r="AA134" i="11"/>
  <c r="Z134" i="11"/>
  <c r="Z164" i="11" s="1"/>
  <c r="Y134" i="11"/>
  <c r="X134" i="11"/>
  <c r="X164" i="11" s="1"/>
  <c r="W134" i="11"/>
  <c r="V134" i="11"/>
  <c r="V164" i="11" s="1"/>
  <c r="U134" i="11"/>
  <c r="T134" i="11"/>
  <c r="T164" i="11" s="1"/>
  <c r="S134" i="11"/>
  <c r="R134" i="11"/>
  <c r="R164" i="11" s="1"/>
  <c r="Q134" i="11"/>
  <c r="P134" i="11"/>
  <c r="P164" i="11" s="1"/>
  <c r="O134" i="11"/>
  <c r="N134" i="11"/>
  <c r="N164" i="11" s="1"/>
  <c r="M134" i="11"/>
  <c r="L134" i="11"/>
  <c r="L164" i="11" s="1"/>
  <c r="K134" i="11"/>
  <c r="J134" i="11"/>
  <c r="J164" i="11" s="1"/>
  <c r="I134" i="11"/>
  <c r="H134" i="11"/>
  <c r="H164" i="11" s="1"/>
  <c r="G134" i="11"/>
  <c r="F134" i="11"/>
  <c r="F164" i="11" s="1"/>
  <c r="E134" i="11"/>
  <c r="D133" i="11"/>
  <c r="D163" i="11" s="1"/>
  <c r="D132" i="11"/>
  <c r="D162" i="11" s="1"/>
  <c r="D131" i="11"/>
  <c r="D161" i="11" s="1"/>
  <c r="D130" i="11"/>
  <c r="D129" i="11"/>
  <c r="D159" i="11" s="1"/>
  <c r="AL126" i="11"/>
  <c r="AK126" i="11"/>
  <c r="AJ126" i="11"/>
  <c r="AI126" i="11"/>
  <c r="AH126" i="11"/>
  <c r="AG126" i="11"/>
  <c r="AF126" i="11"/>
  <c r="AE126" i="11"/>
  <c r="AD126" i="11"/>
  <c r="AC126" i="11"/>
  <c r="AB126" i="11"/>
  <c r="AA126" i="11"/>
  <c r="Z126" i="11"/>
  <c r="Y126" i="11"/>
  <c r="X126" i="11"/>
  <c r="W126" i="11"/>
  <c r="V126" i="11"/>
  <c r="U126" i="11"/>
  <c r="T126" i="11"/>
  <c r="S126" i="11"/>
  <c r="R126" i="11"/>
  <c r="Q126" i="11"/>
  <c r="P126" i="11"/>
  <c r="O126" i="11"/>
  <c r="N126" i="11"/>
  <c r="M126" i="11"/>
  <c r="L126" i="11"/>
  <c r="K126" i="11"/>
  <c r="J126" i="11"/>
  <c r="I126" i="11"/>
  <c r="H126" i="11"/>
  <c r="G126" i="11"/>
  <c r="F126" i="11"/>
  <c r="E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AL71" i="11"/>
  <c r="AK71" i="11"/>
  <c r="AK76" i="11" s="1"/>
  <c r="AJ71" i="11"/>
  <c r="AJ73" i="11" s="1"/>
  <c r="AI71" i="11"/>
  <c r="AI73" i="11" s="1"/>
  <c r="AH71" i="11"/>
  <c r="AG71" i="11"/>
  <c r="AG76" i="11" s="1"/>
  <c r="AF71" i="11"/>
  <c r="AF74" i="11" s="1"/>
  <c r="AE71" i="11"/>
  <c r="AD71" i="11"/>
  <c r="AD76" i="11" s="1"/>
  <c r="AC71" i="11"/>
  <c r="AC76" i="11" s="1"/>
  <c r="AB71" i="11"/>
  <c r="AB78" i="11" s="1"/>
  <c r="AA71" i="11"/>
  <c r="AA77" i="11" s="1"/>
  <c r="Z71" i="11"/>
  <c r="Y71" i="11"/>
  <c r="Y76" i="11" s="1"/>
  <c r="X71" i="11"/>
  <c r="X78" i="11" s="1"/>
  <c r="W71" i="11"/>
  <c r="V71" i="11"/>
  <c r="U71" i="11"/>
  <c r="U76" i="11" s="1"/>
  <c r="T71" i="11"/>
  <c r="T73" i="11" s="1"/>
  <c r="S71" i="11"/>
  <c r="S73" i="11" s="1"/>
  <c r="R71" i="11"/>
  <c r="Q71" i="11"/>
  <c r="Q76" i="11" s="1"/>
  <c r="P71" i="11"/>
  <c r="P74" i="11" s="1"/>
  <c r="O71" i="11"/>
  <c r="N71" i="11"/>
  <c r="N76" i="11" s="1"/>
  <c r="M71" i="11"/>
  <c r="M76" i="11" s="1"/>
  <c r="L71" i="11"/>
  <c r="L78" i="11" s="1"/>
  <c r="K71" i="11"/>
  <c r="K77" i="11" s="1"/>
  <c r="J71" i="11"/>
  <c r="I71" i="11"/>
  <c r="I76" i="11" s="1"/>
  <c r="H71" i="11"/>
  <c r="H78" i="11" s="1"/>
  <c r="G71" i="11"/>
  <c r="F71" i="11"/>
  <c r="E71" i="11"/>
  <c r="E76" i="11" s="1"/>
  <c r="D70" i="11"/>
  <c r="D69" i="11"/>
  <c r="D68" i="11"/>
  <c r="D67" i="11"/>
  <c r="D66" i="11"/>
  <c r="AL57" i="11"/>
  <c r="AL62" i="11" s="1"/>
  <c r="AK57" i="11"/>
  <c r="AK64" i="11" s="1"/>
  <c r="AJ57" i="11"/>
  <c r="AJ59" i="11" s="1"/>
  <c r="AI57" i="11"/>
  <c r="AH57" i="11"/>
  <c r="AH63" i="11" s="1"/>
  <c r="AG57" i="11"/>
  <c r="AG64" i="11" s="1"/>
  <c r="AF57" i="11"/>
  <c r="AF64" i="11" s="1"/>
  <c r="AE57" i="11"/>
  <c r="AE62" i="11" s="1"/>
  <c r="AD57" i="11"/>
  <c r="AD62" i="11" s="1"/>
  <c r="AC57" i="11"/>
  <c r="AC64" i="11" s="1"/>
  <c r="AB57" i="11"/>
  <c r="AB59" i="11" s="1"/>
  <c r="AA57" i="11"/>
  <c r="Z57" i="11"/>
  <c r="Z64" i="11" s="1"/>
  <c r="Y57" i="11"/>
  <c r="Y64" i="11" s="1"/>
  <c r="X57" i="11"/>
  <c r="X59" i="11" s="1"/>
  <c r="W57" i="11"/>
  <c r="V57" i="11"/>
  <c r="V62" i="11" s="1"/>
  <c r="U57" i="11"/>
  <c r="U64" i="11" s="1"/>
  <c r="T57" i="11"/>
  <c r="S57" i="11"/>
  <c r="R57" i="11"/>
  <c r="R62" i="11" s="1"/>
  <c r="Q57" i="11"/>
  <c r="Q64" i="11" s="1"/>
  <c r="P57" i="11"/>
  <c r="O57" i="11"/>
  <c r="O62" i="11" s="1"/>
  <c r="N57" i="11"/>
  <c r="N62" i="11" s="1"/>
  <c r="M57" i="11"/>
  <c r="M64" i="11" s="1"/>
  <c r="L57" i="11"/>
  <c r="L63" i="11" s="1"/>
  <c r="K57" i="11"/>
  <c r="J57" i="11"/>
  <c r="J64" i="11" s="1"/>
  <c r="I57" i="11"/>
  <c r="I64" i="11" s="1"/>
  <c r="H57" i="11"/>
  <c r="G57" i="11"/>
  <c r="F57" i="11"/>
  <c r="F62" i="11" s="1"/>
  <c r="E57" i="11"/>
  <c r="E64" i="11" s="1"/>
  <c r="D56" i="11"/>
  <c r="D55" i="11"/>
  <c r="D54" i="11"/>
  <c r="D53" i="11"/>
  <c r="D52" i="11"/>
  <c r="AL25" i="11"/>
  <c r="AK25" i="11"/>
  <c r="AK47" i="11" s="1"/>
  <c r="AJ25" i="11"/>
  <c r="AJ46" i="11" s="1"/>
  <c r="AI25" i="11"/>
  <c r="AI48" i="11" s="1"/>
  <c r="AH25" i="11"/>
  <c r="AG25" i="11"/>
  <c r="AG43" i="11" s="1"/>
  <c r="AF25" i="11"/>
  <c r="AF42" i="11" s="1"/>
  <c r="AE25" i="11"/>
  <c r="AE31" i="11" s="1"/>
  <c r="AD25" i="11"/>
  <c r="AD40" i="11" s="1"/>
  <c r="AC25" i="11"/>
  <c r="AC46" i="11" s="1"/>
  <c r="AB25" i="11"/>
  <c r="AB45" i="11" s="1"/>
  <c r="AA25" i="11"/>
  <c r="AA42" i="11" s="1"/>
  <c r="Z25" i="11"/>
  <c r="Y25" i="11"/>
  <c r="Y42" i="11" s="1"/>
  <c r="X25" i="11"/>
  <c r="X41" i="11" s="1"/>
  <c r="W25" i="11"/>
  <c r="V25" i="11"/>
  <c r="U25" i="11"/>
  <c r="U47" i="11" s="1"/>
  <c r="T25" i="11"/>
  <c r="T42" i="11" s="1"/>
  <c r="S25" i="11"/>
  <c r="S48" i="11" s="1"/>
  <c r="R25" i="11"/>
  <c r="R44" i="11" s="1"/>
  <c r="Q25" i="11"/>
  <c r="Q48" i="11" s="1"/>
  <c r="P25" i="11"/>
  <c r="P39" i="11" s="1"/>
  <c r="O25" i="11"/>
  <c r="O31" i="11" s="1"/>
  <c r="N25" i="11"/>
  <c r="M25" i="11"/>
  <c r="M46" i="11" s="1"/>
  <c r="L25" i="11"/>
  <c r="L41" i="11" s="1"/>
  <c r="K25" i="11"/>
  <c r="J25" i="11"/>
  <c r="I25" i="11"/>
  <c r="I48" i="11" s="1"/>
  <c r="H25" i="11"/>
  <c r="H49" i="11" s="1"/>
  <c r="G25" i="11"/>
  <c r="G35" i="11" s="1"/>
  <c r="F25" i="11"/>
  <c r="E25" i="11"/>
  <c r="E44" i="11" s="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X26" i="12" l="1"/>
  <c r="AL26" i="12"/>
  <c r="M26" i="12"/>
  <c r="AB26" i="12"/>
  <c r="V26" i="12"/>
  <c r="T26" i="12"/>
  <c r="I26" i="12"/>
  <c r="AH26" i="12"/>
  <c r="J26" i="12"/>
  <c r="U26" i="12"/>
  <c r="Z26" i="12"/>
  <c r="F26" i="12"/>
  <c r="G50" i="12"/>
  <c r="AI50" i="12"/>
  <c r="S50" i="12"/>
  <c r="D172" i="12"/>
  <c r="P26" i="12"/>
  <c r="AF26" i="12"/>
  <c r="AC26" i="12"/>
  <c r="AD26" i="12"/>
  <c r="N26" i="12"/>
  <c r="K50" i="12"/>
  <c r="AE50" i="12"/>
  <c r="W50" i="12"/>
  <c r="AJ78" i="12"/>
  <c r="K78" i="12"/>
  <c r="O50" i="12"/>
  <c r="G64" i="12"/>
  <c r="Z64" i="12"/>
  <c r="Q64" i="12"/>
  <c r="L64" i="12"/>
  <c r="AG64" i="12"/>
  <c r="X64" i="12"/>
  <c r="AE64" i="12"/>
  <c r="S64" i="12"/>
  <c r="E64" i="12"/>
  <c r="AB28" i="11"/>
  <c r="R30" i="11"/>
  <c r="H32" i="11"/>
  <c r="E33" i="11"/>
  <c r="M35" i="11"/>
  <c r="Q36" i="11"/>
  <c r="Y37" i="11"/>
  <c r="P40" i="11"/>
  <c r="Q43" i="11"/>
  <c r="AA48" i="11"/>
  <c r="F59" i="11"/>
  <c r="N60" i="11"/>
  <c r="R61" i="11"/>
  <c r="V63" i="11"/>
  <c r="Q73" i="11"/>
  <c r="Q74" i="11"/>
  <c r="AK75" i="11"/>
  <c r="AJ28" i="11"/>
  <c r="I31" i="11"/>
  <c r="P32" i="11"/>
  <c r="U33" i="11"/>
  <c r="AA35" i="11"/>
  <c r="Y36" i="11"/>
  <c r="M39" i="11"/>
  <c r="H41" i="11"/>
  <c r="AE44" i="11"/>
  <c r="R59" i="11"/>
  <c r="V60" i="11"/>
  <c r="AH61" i="11"/>
  <c r="AK63" i="11"/>
  <c r="X73" i="11"/>
  <c r="AC74" i="11"/>
  <c r="I164" i="11"/>
  <c r="Y164" i="11"/>
  <c r="L28" i="11"/>
  <c r="M29" i="11"/>
  <c r="Y31" i="11"/>
  <c r="X32" i="11"/>
  <c r="AK33" i="11"/>
  <c r="AI35" i="11"/>
  <c r="AG36" i="11"/>
  <c r="AA39" i="11"/>
  <c r="I42" i="11"/>
  <c r="Y46" i="11"/>
  <c r="AC59" i="11"/>
  <c r="AD60" i="11"/>
  <c r="F63" i="11"/>
  <c r="R64" i="11"/>
  <c r="E75" i="11"/>
  <c r="T28" i="11"/>
  <c r="AC29" i="11"/>
  <c r="AG31" i="11"/>
  <c r="AF32" i="11"/>
  <c r="AD34" i="11"/>
  <c r="I36" i="11"/>
  <c r="I37" i="11"/>
  <c r="AI39" i="11"/>
  <c r="AE42" i="11"/>
  <c r="T47" i="11"/>
  <c r="F60" i="11"/>
  <c r="AL60" i="11"/>
  <c r="N63" i="11"/>
  <c r="AL64" i="11"/>
  <c r="E73" i="11"/>
  <c r="H74" i="11"/>
  <c r="U75" i="11"/>
  <c r="F49" i="11"/>
  <c r="F48" i="11"/>
  <c r="F34" i="11"/>
  <c r="N49" i="11"/>
  <c r="N34" i="11"/>
  <c r="V38" i="11"/>
  <c r="V34" i="11"/>
  <c r="AH30" i="11"/>
  <c r="AH48" i="11"/>
  <c r="AH38" i="11"/>
  <c r="AL43" i="11"/>
  <c r="AL41" i="11"/>
  <c r="AL34" i="11"/>
  <c r="R38" i="11"/>
  <c r="E164" i="11"/>
  <c r="M164" i="11"/>
  <c r="Q164" i="11"/>
  <c r="U164" i="11"/>
  <c r="AC164" i="11"/>
  <c r="AG164" i="11"/>
  <c r="AK164" i="11"/>
  <c r="J38" i="11"/>
  <c r="J30" i="11"/>
  <c r="J43" i="11"/>
  <c r="Z47" i="11"/>
  <c r="Z45" i="11"/>
  <c r="Z30" i="11"/>
  <c r="D25" i="11"/>
  <c r="D32" i="11" s="1"/>
  <c r="H63" i="11"/>
  <c r="H59" i="11"/>
  <c r="P64" i="11"/>
  <c r="P63" i="11"/>
  <c r="T63" i="11"/>
  <c r="T59" i="11"/>
  <c r="L59" i="11"/>
  <c r="E28" i="11"/>
  <c r="M28" i="11"/>
  <c r="U28" i="11"/>
  <c r="AC28" i="11"/>
  <c r="AK28" i="11"/>
  <c r="Q29" i="11"/>
  <c r="AG29" i="11"/>
  <c r="M31" i="11"/>
  <c r="AA31" i="11"/>
  <c r="AI31" i="11"/>
  <c r="I32" i="11"/>
  <c r="Q32" i="11"/>
  <c r="Y32" i="11"/>
  <c r="AG32" i="11"/>
  <c r="I33" i="11"/>
  <c r="Y33" i="11"/>
  <c r="Q35" i="11"/>
  <c r="AC35" i="11"/>
  <c r="AK35" i="11"/>
  <c r="L36" i="11"/>
  <c r="T36" i="11"/>
  <c r="AB36" i="11"/>
  <c r="AJ36" i="11"/>
  <c r="M37" i="11"/>
  <c r="AC37" i="11"/>
  <c r="Q39" i="11"/>
  <c r="AC39" i="11"/>
  <c r="AK39" i="11"/>
  <c r="Y40" i="11"/>
  <c r="P41" i="11"/>
  <c r="M42" i="11"/>
  <c r="AK42" i="11"/>
  <c r="U43" i="11"/>
  <c r="U44" i="11"/>
  <c r="AG46" i="11"/>
  <c r="AG47" i="11"/>
  <c r="M59" i="11"/>
  <c r="Y59" i="11"/>
  <c r="AD59" i="11"/>
  <c r="AK59" i="11"/>
  <c r="I60" i="11"/>
  <c r="Q60" i="11"/>
  <c r="Y60" i="11"/>
  <c r="AG60" i="11"/>
  <c r="F61" i="11"/>
  <c r="V61" i="11"/>
  <c r="AL61" i="11"/>
  <c r="Y63" i="11"/>
  <c r="AL63" i="11"/>
  <c r="V64" i="11"/>
  <c r="H73" i="11"/>
  <c r="Y73" i="11"/>
  <c r="I74" i="11"/>
  <c r="U74" i="11"/>
  <c r="I75" i="11"/>
  <c r="Y75" i="11"/>
  <c r="D126" i="11"/>
  <c r="W171" i="11"/>
  <c r="H28" i="11"/>
  <c r="P28" i="11"/>
  <c r="X28" i="11"/>
  <c r="AF28" i="11"/>
  <c r="E29" i="11"/>
  <c r="U29" i="11"/>
  <c r="AK29" i="11"/>
  <c r="Q31" i="11"/>
  <c r="AC31" i="11"/>
  <c r="AK31" i="11"/>
  <c r="L32" i="11"/>
  <c r="T32" i="11"/>
  <c r="AB32" i="11"/>
  <c r="AJ32" i="11"/>
  <c r="M33" i="11"/>
  <c r="AC33" i="11"/>
  <c r="E35" i="11"/>
  <c r="U35" i="11"/>
  <c r="AE35" i="11"/>
  <c r="E36" i="11"/>
  <c r="M36" i="11"/>
  <c r="U36" i="11"/>
  <c r="AC36" i="11"/>
  <c r="AK36" i="11"/>
  <c r="Q37" i="11"/>
  <c r="AG37" i="11"/>
  <c r="E39" i="11"/>
  <c r="U39" i="11"/>
  <c r="AE39" i="11"/>
  <c r="H40" i="11"/>
  <c r="AG40" i="11"/>
  <c r="P42" i="11"/>
  <c r="X43" i="11"/>
  <c r="Y44" i="11"/>
  <c r="AF45" i="11"/>
  <c r="E47" i="11"/>
  <c r="T49" i="11"/>
  <c r="I59" i="11"/>
  <c r="N59" i="11"/>
  <c r="U59" i="11"/>
  <c r="Z59" i="11"/>
  <c r="AG59" i="11"/>
  <c r="AL59" i="11"/>
  <c r="J60" i="11"/>
  <c r="R60" i="11"/>
  <c r="Z60" i="11"/>
  <c r="AH60" i="11"/>
  <c r="J61" i="11"/>
  <c r="Z61" i="11"/>
  <c r="J63" i="11"/>
  <c r="R63" i="11"/>
  <c r="Z63" i="11"/>
  <c r="F64" i="11"/>
  <c r="I73" i="11"/>
  <c r="AC73" i="11"/>
  <c r="AK73" i="11"/>
  <c r="M74" i="11"/>
  <c r="X74" i="11"/>
  <c r="AG74" i="11"/>
  <c r="M75" i="11"/>
  <c r="AC75" i="11"/>
  <c r="D160" i="11"/>
  <c r="F171" i="11"/>
  <c r="J171" i="11"/>
  <c r="N171" i="11"/>
  <c r="R171" i="11"/>
  <c r="V171" i="11"/>
  <c r="Z171" i="11"/>
  <c r="AD171" i="11"/>
  <c r="AH171" i="11"/>
  <c r="AL171" i="11"/>
  <c r="D149" i="11"/>
  <c r="I28" i="11"/>
  <c r="Q28" i="11"/>
  <c r="Y28" i="11"/>
  <c r="AG28" i="11"/>
  <c r="I29" i="11"/>
  <c r="Y29" i="11"/>
  <c r="E31" i="11"/>
  <c r="U31" i="11"/>
  <c r="E32" i="11"/>
  <c r="M32" i="11"/>
  <c r="U32" i="11"/>
  <c r="AC32" i="11"/>
  <c r="AK32" i="11"/>
  <c r="Q33" i="11"/>
  <c r="AG33" i="11"/>
  <c r="I35" i="11"/>
  <c r="Y35" i="11"/>
  <c r="AG35" i="11"/>
  <c r="H36" i="11"/>
  <c r="P36" i="11"/>
  <c r="X36" i="11"/>
  <c r="AF36" i="11"/>
  <c r="E37" i="11"/>
  <c r="U37" i="11"/>
  <c r="AK37" i="11"/>
  <c r="I39" i="11"/>
  <c r="Y39" i="11"/>
  <c r="AG39" i="11"/>
  <c r="L40" i="11"/>
  <c r="AK40" i="11"/>
  <c r="E42" i="11"/>
  <c r="X42" i="11"/>
  <c r="M43" i="11"/>
  <c r="AF43" i="11"/>
  <c r="AC44" i="11"/>
  <c r="L46" i="11"/>
  <c r="L47" i="11"/>
  <c r="M48" i="11"/>
  <c r="AA49" i="11"/>
  <c r="E59" i="11"/>
  <c r="J59" i="11"/>
  <c r="Q59" i="11"/>
  <c r="V59" i="11"/>
  <c r="AH59" i="11"/>
  <c r="E60" i="11"/>
  <c r="M60" i="11"/>
  <c r="U60" i="11"/>
  <c r="AC60" i="11"/>
  <c r="AK60" i="11"/>
  <c r="N61" i="11"/>
  <c r="AD61" i="11"/>
  <c r="AD63" i="11"/>
  <c r="AH64" i="11"/>
  <c r="M73" i="11"/>
  <c r="U73" i="11"/>
  <c r="AG73" i="11"/>
  <c r="E74" i="11"/>
  <c r="Y74" i="11"/>
  <c r="AK74" i="11"/>
  <c r="Q75" i="11"/>
  <c r="AG75" i="11"/>
  <c r="D141" i="11"/>
  <c r="AL64" i="12"/>
  <c r="F64" i="12"/>
  <c r="Z50" i="12"/>
  <c r="AC50" i="12"/>
  <c r="L78" i="12"/>
  <c r="W78" i="12"/>
  <c r="AI78" i="12"/>
  <c r="M64" i="12"/>
  <c r="AL78" i="12"/>
  <c r="AH78" i="12"/>
  <c r="F78" i="12"/>
  <c r="AJ64" i="12"/>
  <c r="AF64" i="12"/>
  <c r="H64" i="12"/>
  <c r="AL50" i="12"/>
  <c r="F50" i="12"/>
  <c r="Y50" i="12"/>
  <c r="I50" i="12"/>
  <c r="AA64" i="12"/>
  <c r="O64" i="12"/>
  <c r="K64" i="12"/>
  <c r="AB50" i="12"/>
  <c r="L50" i="12"/>
  <c r="V64" i="12"/>
  <c r="T64" i="12"/>
  <c r="J50" i="12"/>
  <c r="M50" i="12"/>
  <c r="P50" i="12"/>
  <c r="AB78" i="12"/>
  <c r="R64" i="12"/>
  <c r="AC64" i="12"/>
  <c r="V50" i="12"/>
  <c r="AG78" i="12"/>
  <c r="Q78" i="12"/>
  <c r="X78" i="12"/>
  <c r="H78" i="12"/>
  <c r="O78" i="12"/>
  <c r="AD64" i="12"/>
  <c r="N64" i="12"/>
  <c r="AA78" i="12"/>
  <c r="Y64" i="12"/>
  <c r="I64" i="12"/>
  <c r="AD78" i="12"/>
  <c r="V78" i="12"/>
  <c r="P64" i="12"/>
  <c r="AH50" i="12"/>
  <c r="R50" i="12"/>
  <c r="AK50" i="12"/>
  <c r="U50" i="12"/>
  <c r="E50" i="12"/>
  <c r="D62" i="12"/>
  <c r="D63" i="12"/>
  <c r="D60" i="12"/>
  <c r="X50" i="12"/>
  <c r="H50" i="12"/>
  <c r="AF50" i="12"/>
  <c r="AC78" i="12"/>
  <c r="M78" i="12"/>
  <c r="D165" i="12"/>
  <c r="G78" i="12"/>
  <c r="J64" i="12"/>
  <c r="S78" i="12"/>
  <c r="AK64" i="12"/>
  <c r="U64" i="12"/>
  <c r="N78" i="12"/>
  <c r="J78" i="12"/>
  <c r="D74" i="12"/>
  <c r="D75" i="12"/>
  <c r="AB64" i="12"/>
  <c r="AI64" i="12"/>
  <c r="AD50" i="12"/>
  <c r="N50" i="12"/>
  <c r="AG50" i="12"/>
  <c r="Q50" i="12"/>
  <c r="W64" i="12"/>
  <c r="AJ50" i="12"/>
  <c r="T50" i="12"/>
  <c r="D50" i="12"/>
  <c r="I26" i="11"/>
  <c r="K47" i="11"/>
  <c r="K43" i="11"/>
  <c r="K46" i="11"/>
  <c r="K44" i="11"/>
  <c r="K49" i="11"/>
  <c r="K48" i="11"/>
  <c r="K40" i="11"/>
  <c r="K36" i="11"/>
  <c r="K32" i="11"/>
  <c r="K28" i="11"/>
  <c r="K37" i="11"/>
  <c r="K33" i="11"/>
  <c r="K29" i="11"/>
  <c r="K42" i="11"/>
  <c r="K41" i="11"/>
  <c r="K38" i="11"/>
  <c r="K34" i="11"/>
  <c r="K30" i="11"/>
  <c r="W47" i="11"/>
  <c r="W43" i="11"/>
  <c r="W49" i="11"/>
  <c r="W42" i="11"/>
  <c r="W40" i="11"/>
  <c r="W45" i="11"/>
  <c r="W44" i="11"/>
  <c r="W36" i="11"/>
  <c r="W32" i="11"/>
  <c r="W28" i="11"/>
  <c r="W37" i="11"/>
  <c r="W33" i="11"/>
  <c r="W29" i="11"/>
  <c r="W48" i="11"/>
  <c r="W46" i="11"/>
  <c r="W38" i="11"/>
  <c r="W34" i="11"/>
  <c r="W30" i="11"/>
  <c r="K26" i="11"/>
  <c r="N30" i="11"/>
  <c r="AD30" i="11"/>
  <c r="G31" i="11"/>
  <c r="W31" i="11"/>
  <c r="J34" i="11"/>
  <c r="Z34" i="11"/>
  <c r="F38" i="11"/>
  <c r="AL38" i="11"/>
  <c r="K39" i="11"/>
  <c r="S39" i="11"/>
  <c r="AL49" i="11"/>
  <c r="O47" i="11"/>
  <c r="O43" i="11"/>
  <c r="O48" i="11"/>
  <c r="O41" i="11"/>
  <c r="O44" i="11"/>
  <c r="O42" i="11"/>
  <c r="O40" i="11"/>
  <c r="O36" i="11"/>
  <c r="O32" i="11"/>
  <c r="O28" i="11"/>
  <c r="O37" i="11"/>
  <c r="O33" i="11"/>
  <c r="O29" i="11"/>
  <c r="O46" i="11"/>
  <c r="O45" i="11"/>
  <c r="O49" i="11"/>
  <c r="O38" i="11"/>
  <c r="O34" i="11"/>
  <c r="O30" i="11"/>
  <c r="S46" i="11"/>
  <c r="D42" i="11"/>
  <c r="O35" i="11"/>
  <c r="W35" i="11"/>
  <c r="Z38" i="11"/>
  <c r="W41" i="11"/>
  <c r="K45" i="11"/>
  <c r="D46" i="11"/>
  <c r="G47" i="11"/>
  <c r="G43" i="11"/>
  <c r="G49" i="11"/>
  <c r="G42" i="11"/>
  <c r="G41" i="11"/>
  <c r="G40" i="11"/>
  <c r="G36" i="11"/>
  <c r="G32" i="11"/>
  <c r="G28" i="11"/>
  <c r="G29" i="11"/>
  <c r="G45" i="11"/>
  <c r="G44" i="11"/>
  <c r="G37" i="11"/>
  <c r="G33" i="11"/>
  <c r="G48" i="11"/>
  <c r="G46" i="11"/>
  <c r="G38" i="11"/>
  <c r="G34" i="11"/>
  <c r="G30" i="11"/>
  <c r="S47" i="11"/>
  <c r="S43" i="11"/>
  <c r="S45" i="11"/>
  <c r="S49" i="11"/>
  <c r="S36" i="11"/>
  <c r="S32" i="11"/>
  <c r="S28" i="11"/>
  <c r="S41" i="11"/>
  <c r="S40" i="11"/>
  <c r="S37" i="11"/>
  <c r="S33" i="11"/>
  <c r="S29" i="11"/>
  <c r="S44" i="11"/>
  <c r="S42" i="11"/>
  <c r="S38" i="11"/>
  <c r="S34" i="11"/>
  <c r="S30" i="11"/>
  <c r="K35" i="11"/>
  <c r="S35" i="11"/>
  <c r="F46" i="11"/>
  <c r="F42" i="11"/>
  <c r="F44" i="11"/>
  <c r="F39" i="11"/>
  <c r="F35" i="11"/>
  <c r="F31" i="11"/>
  <c r="F36" i="11"/>
  <c r="F32" i="11"/>
  <c r="F28" i="11"/>
  <c r="F43" i="11"/>
  <c r="F41" i="11"/>
  <c r="F40" i="11"/>
  <c r="F47" i="11"/>
  <c r="F45" i="11"/>
  <c r="F37" i="11"/>
  <c r="F33" i="11"/>
  <c r="F29" i="11"/>
  <c r="J46" i="11"/>
  <c r="J42" i="11"/>
  <c r="J48" i="11"/>
  <c r="J41" i="11"/>
  <c r="J47" i="11"/>
  <c r="J45" i="11"/>
  <c r="J39" i="11"/>
  <c r="J35" i="11"/>
  <c r="J31" i="11"/>
  <c r="J28" i="11"/>
  <c r="J49" i="11"/>
  <c r="J40" i="11"/>
  <c r="J36" i="11"/>
  <c r="J32" i="11"/>
  <c r="J37" i="11"/>
  <c r="J33" i="11"/>
  <c r="J29" i="11"/>
  <c r="N46" i="11"/>
  <c r="N42" i="11"/>
  <c r="N45" i="11"/>
  <c r="N43" i="11"/>
  <c r="N41" i="11"/>
  <c r="N39" i="11"/>
  <c r="N35" i="11"/>
  <c r="N31" i="11"/>
  <c r="N26" i="11"/>
  <c r="N36" i="11"/>
  <c r="N32" i="11"/>
  <c r="N44" i="11"/>
  <c r="N40" i="11"/>
  <c r="N28" i="11"/>
  <c r="N48" i="11"/>
  <c r="N47" i="11"/>
  <c r="N37" i="11"/>
  <c r="N33" i="11"/>
  <c r="N29" i="11"/>
  <c r="R46" i="11"/>
  <c r="R42" i="11"/>
  <c r="R49" i="11"/>
  <c r="R47" i="11"/>
  <c r="R40" i="11"/>
  <c r="R48" i="11"/>
  <c r="R39" i="11"/>
  <c r="R35" i="11"/>
  <c r="R31" i="11"/>
  <c r="R26" i="11"/>
  <c r="R36" i="11"/>
  <c r="R32" i="11"/>
  <c r="R28" i="11"/>
  <c r="R43" i="11"/>
  <c r="R41" i="11"/>
  <c r="R37" i="11"/>
  <c r="R33" i="11"/>
  <c r="R29" i="11"/>
  <c r="V46" i="11"/>
  <c r="V42" i="11"/>
  <c r="V44" i="11"/>
  <c r="V43" i="11"/>
  <c r="V41" i="11"/>
  <c r="V39" i="11"/>
  <c r="V35" i="11"/>
  <c r="V31" i="11"/>
  <c r="V28" i="11"/>
  <c r="V47" i="11"/>
  <c r="V45" i="11"/>
  <c r="V36" i="11"/>
  <c r="V32" i="11"/>
  <c r="V49" i="11"/>
  <c r="V48" i="11"/>
  <c r="V37" i="11"/>
  <c r="V33" i="11"/>
  <c r="V29" i="11"/>
  <c r="Z46" i="11"/>
  <c r="Z42" i="11"/>
  <c r="Z48" i="11"/>
  <c r="Z41" i="11"/>
  <c r="Z49" i="11"/>
  <c r="Z39" i="11"/>
  <c r="Z35" i="11"/>
  <c r="Z31" i="11"/>
  <c r="Z26" i="11"/>
  <c r="Z36" i="11"/>
  <c r="Z32" i="11"/>
  <c r="Z40" i="11"/>
  <c r="Z28" i="11"/>
  <c r="Z44" i="11"/>
  <c r="Z43" i="11"/>
  <c r="Z37" i="11"/>
  <c r="Z33" i="11"/>
  <c r="Z29" i="11"/>
  <c r="AD46" i="11"/>
  <c r="AD42" i="11"/>
  <c r="AD45" i="11"/>
  <c r="AD43" i="11"/>
  <c r="AD44" i="11"/>
  <c r="AD39" i="11"/>
  <c r="AD35" i="11"/>
  <c r="AD31" i="11"/>
  <c r="AD36" i="11"/>
  <c r="AD28" i="11"/>
  <c r="AD48" i="11"/>
  <c r="AD47" i="11"/>
  <c r="AD32" i="11"/>
  <c r="AD49" i="11"/>
  <c r="AD37" i="11"/>
  <c r="AD33" i="11"/>
  <c r="AD29" i="11"/>
  <c r="AH46" i="11"/>
  <c r="AH42" i="11"/>
  <c r="AH47" i="11"/>
  <c r="AH40" i="11"/>
  <c r="AH49" i="11"/>
  <c r="AH39" i="11"/>
  <c r="AH35" i="11"/>
  <c r="AH31" i="11"/>
  <c r="AH26" i="11"/>
  <c r="AH32" i="11"/>
  <c r="AH43" i="11"/>
  <c r="AH41" i="11"/>
  <c r="AH36" i="11"/>
  <c r="AH28" i="11"/>
  <c r="AH45" i="11"/>
  <c r="AH44" i="11"/>
  <c r="AH37" i="11"/>
  <c r="AH33" i="11"/>
  <c r="AH29" i="11"/>
  <c r="AL46" i="11"/>
  <c r="AL42" i="11"/>
  <c r="AL44" i="11"/>
  <c r="AL47" i="11"/>
  <c r="AL45" i="11"/>
  <c r="AL39" i="11"/>
  <c r="AL35" i="11"/>
  <c r="AL31" i="11"/>
  <c r="AL36" i="11"/>
  <c r="AL32" i="11"/>
  <c r="AL28" i="11"/>
  <c r="AL48" i="11"/>
  <c r="AL40" i="11"/>
  <c r="AL37" i="11"/>
  <c r="AL33" i="11"/>
  <c r="AL29" i="11"/>
  <c r="S26" i="11"/>
  <c r="F30" i="11"/>
  <c r="V30" i="11"/>
  <c r="AL30" i="11"/>
  <c r="K31" i="11"/>
  <c r="S31" i="11"/>
  <c r="R34" i="11"/>
  <c r="AH34" i="11"/>
  <c r="N38" i="11"/>
  <c r="AD38" i="11"/>
  <c r="G39" i="11"/>
  <c r="O39" i="11"/>
  <c r="W39" i="11"/>
  <c r="V40" i="11"/>
  <c r="AD41" i="11"/>
  <c r="J44" i="11"/>
  <c r="R45" i="11"/>
  <c r="AE47" i="11"/>
  <c r="AE43" i="11"/>
  <c r="AE48" i="11"/>
  <c r="AE41" i="11"/>
  <c r="AA30" i="11"/>
  <c r="AE30" i="11"/>
  <c r="AI30" i="11"/>
  <c r="H31" i="11"/>
  <c r="L31" i="11"/>
  <c r="P31" i="11"/>
  <c r="T31" i="11"/>
  <c r="X31" i="11"/>
  <c r="AB31" i="11"/>
  <c r="AF31" i="11"/>
  <c r="AJ31" i="11"/>
  <c r="AA34" i="11"/>
  <c r="AE34" i="11"/>
  <c r="AI34" i="11"/>
  <c r="H35" i="11"/>
  <c r="L35" i="11"/>
  <c r="P35" i="11"/>
  <c r="T35" i="11"/>
  <c r="X35" i="11"/>
  <c r="AB35" i="11"/>
  <c r="AF35" i="11"/>
  <c r="AJ35" i="11"/>
  <c r="AA38" i="11"/>
  <c r="AE38" i="11"/>
  <c r="AI38" i="11"/>
  <c r="H39" i="11"/>
  <c r="L39" i="11"/>
  <c r="T39" i="11"/>
  <c r="X39" i="11"/>
  <c r="AB39" i="11"/>
  <c r="AF39" i="11"/>
  <c r="AJ39" i="11"/>
  <c r="E40" i="11"/>
  <c r="I40" i="11"/>
  <c r="M40" i="11"/>
  <c r="Q40" i="11"/>
  <c r="AE40" i="11"/>
  <c r="AF41" i="11"/>
  <c r="E43" i="11"/>
  <c r="L43" i="11"/>
  <c r="M44" i="11"/>
  <c r="L45" i="11"/>
  <c r="T45" i="11"/>
  <c r="AA45" i="11"/>
  <c r="T46" i="11"/>
  <c r="AB46" i="11"/>
  <c r="AI46" i="11"/>
  <c r="AB47" i="11"/>
  <c r="AJ47" i="11"/>
  <c r="AC48" i="11"/>
  <c r="G63" i="11"/>
  <c r="G59" i="11"/>
  <c r="G60" i="11"/>
  <c r="G64" i="11"/>
  <c r="G61" i="11"/>
  <c r="G62" i="11"/>
  <c r="D57" i="11"/>
  <c r="K63" i="11"/>
  <c r="K59" i="11"/>
  <c r="K60" i="11"/>
  <c r="K61" i="11"/>
  <c r="O64" i="11"/>
  <c r="O63" i="11"/>
  <c r="O59" i="11"/>
  <c r="O60" i="11"/>
  <c r="O61" i="11"/>
  <c r="S63" i="11"/>
  <c r="S59" i="11"/>
  <c r="S64" i="11"/>
  <c r="S60" i="11"/>
  <c r="S61" i="11"/>
  <c r="S62" i="11"/>
  <c r="W63" i="11"/>
  <c r="W59" i="11"/>
  <c r="W60" i="11"/>
  <c r="W64" i="11"/>
  <c r="W61" i="11"/>
  <c r="W62" i="11"/>
  <c r="AA59" i="11"/>
  <c r="AA63" i="11"/>
  <c r="AA60" i="11"/>
  <c r="AA61" i="11"/>
  <c r="AE64" i="11"/>
  <c r="AE59" i="11"/>
  <c r="AE60" i="11"/>
  <c r="AE63" i="11"/>
  <c r="AE61" i="11"/>
  <c r="AI59" i="11"/>
  <c r="AI64" i="11"/>
  <c r="AI60" i="11"/>
  <c r="AI61" i="11"/>
  <c r="AI62" i="11"/>
  <c r="K62" i="11"/>
  <c r="AI63" i="11"/>
  <c r="K64" i="11"/>
  <c r="AA64" i="11"/>
  <c r="D156" i="11"/>
  <c r="G171" i="11"/>
  <c r="AI47" i="11"/>
  <c r="AI43" i="11"/>
  <c r="AI49" i="11"/>
  <c r="AI45" i="11"/>
  <c r="H48" i="11"/>
  <c r="H44" i="11"/>
  <c r="H47" i="11"/>
  <c r="H45" i="11"/>
  <c r="P48" i="11"/>
  <c r="P44" i="11"/>
  <c r="P46" i="11"/>
  <c r="X48" i="11"/>
  <c r="X44" i="11"/>
  <c r="X40" i="11"/>
  <c r="X47" i="11"/>
  <c r="X45" i="11"/>
  <c r="AF48" i="11"/>
  <c r="AF44" i="11"/>
  <c r="AF40" i="11"/>
  <c r="AF49" i="11"/>
  <c r="AF46" i="11"/>
  <c r="AE29" i="11"/>
  <c r="L30" i="11"/>
  <c r="X30" i="11"/>
  <c r="AA33" i="11"/>
  <c r="L34" i="11"/>
  <c r="X34" i="11"/>
  <c r="AJ34" i="11"/>
  <c r="AE37" i="11"/>
  <c r="P38" i="11"/>
  <c r="X38" i="11"/>
  <c r="AF38" i="11"/>
  <c r="AA41" i="11"/>
  <c r="AI42" i="11"/>
  <c r="AB43" i="11"/>
  <c r="AI44" i="11"/>
  <c r="AJ45" i="11"/>
  <c r="H46" i="11"/>
  <c r="I47" i="11"/>
  <c r="P47" i="11"/>
  <c r="P49" i="11"/>
  <c r="X49" i="11"/>
  <c r="AE49" i="11"/>
  <c r="AA47" i="11"/>
  <c r="AA43" i="11"/>
  <c r="AA46" i="11"/>
  <c r="AA44" i="11"/>
  <c r="L48" i="11"/>
  <c r="L44" i="11"/>
  <c r="L49" i="11"/>
  <c r="L42" i="11"/>
  <c r="T48" i="11"/>
  <c r="T44" i="11"/>
  <c r="T40" i="11"/>
  <c r="T43" i="11"/>
  <c r="T41" i="11"/>
  <c r="AB48" i="11"/>
  <c r="AB44" i="11"/>
  <c r="AB40" i="11"/>
  <c r="AB49" i="11"/>
  <c r="AB42" i="11"/>
  <c r="AJ48" i="11"/>
  <c r="AJ44" i="11"/>
  <c r="AJ40" i="11"/>
  <c r="AJ49" i="11"/>
  <c r="AJ43" i="11"/>
  <c r="AJ41" i="11"/>
  <c r="AA29" i="11"/>
  <c r="AI29" i="11"/>
  <c r="H30" i="11"/>
  <c r="P30" i="11"/>
  <c r="T30" i="11"/>
  <c r="AB30" i="11"/>
  <c r="AF30" i="11"/>
  <c r="AJ30" i="11"/>
  <c r="AE33" i="11"/>
  <c r="AI33" i="11"/>
  <c r="H34" i="11"/>
  <c r="P34" i="11"/>
  <c r="T34" i="11"/>
  <c r="AB34" i="11"/>
  <c r="AF34" i="11"/>
  <c r="AA37" i="11"/>
  <c r="AI37" i="11"/>
  <c r="H38" i="11"/>
  <c r="L38" i="11"/>
  <c r="T38" i="11"/>
  <c r="AB38" i="11"/>
  <c r="AJ38" i="11"/>
  <c r="E49" i="11"/>
  <c r="E45" i="11"/>
  <c r="E41" i="11"/>
  <c r="E48" i="11"/>
  <c r="E46" i="11"/>
  <c r="I49" i="11"/>
  <c r="I45" i="11"/>
  <c r="I41" i="11"/>
  <c r="I43" i="11"/>
  <c r="M49" i="11"/>
  <c r="M45" i="11"/>
  <c r="M41" i="11"/>
  <c r="M47" i="11"/>
  <c r="Q49" i="11"/>
  <c r="Q45" i="11"/>
  <c r="Q41" i="11"/>
  <c r="Q44" i="11"/>
  <c r="Q42" i="11"/>
  <c r="U49" i="11"/>
  <c r="U45" i="11"/>
  <c r="U41" i="11"/>
  <c r="U48" i="11"/>
  <c r="U46" i="11"/>
  <c r="Y49" i="11"/>
  <c r="Y45" i="11"/>
  <c r="Y41" i="11"/>
  <c r="Y43" i="11"/>
  <c r="AC49" i="11"/>
  <c r="AC45" i="11"/>
  <c r="AC41" i="11"/>
  <c r="AC47" i="11"/>
  <c r="AC40" i="11"/>
  <c r="AG49" i="11"/>
  <c r="AG45" i="11"/>
  <c r="AG41" i="11"/>
  <c r="AG44" i="11"/>
  <c r="AG42" i="11"/>
  <c r="AK49" i="11"/>
  <c r="AK45" i="11"/>
  <c r="AK41" i="11"/>
  <c r="AK48" i="11"/>
  <c r="AK46" i="11"/>
  <c r="AA28" i="11"/>
  <c r="AE28" i="11"/>
  <c r="AI28" i="11"/>
  <c r="H29" i="11"/>
  <c r="L29" i="11"/>
  <c r="P29" i="11"/>
  <c r="T29" i="11"/>
  <c r="X29" i="11"/>
  <c r="AB29" i="11"/>
  <c r="AF29" i="11"/>
  <c r="AJ29" i="11"/>
  <c r="E30" i="11"/>
  <c r="I30" i="11"/>
  <c r="M30" i="11"/>
  <c r="Q30" i="11"/>
  <c r="U30" i="11"/>
  <c r="Y30" i="11"/>
  <c r="AC30" i="11"/>
  <c r="AG30" i="11"/>
  <c r="AK30" i="11"/>
  <c r="AA32" i="11"/>
  <c r="AE32" i="11"/>
  <c r="AI32" i="11"/>
  <c r="H33" i="11"/>
  <c r="L33" i="11"/>
  <c r="P33" i="11"/>
  <c r="T33" i="11"/>
  <c r="X33" i="11"/>
  <c r="AB33" i="11"/>
  <c r="AF33" i="11"/>
  <c r="AJ33" i="11"/>
  <c r="E34" i="11"/>
  <c r="I34" i="11"/>
  <c r="M34" i="11"/>
  <c r="Q34" i="11"/>
  <c r="U34" i="11"/>
  <c r="Y34" i="11"/>
  <c r="AC34" i="11"/>
  <c r="AG34" i="11"/>
  <c r="AK34" i="11"/>
  <c r="AA36" i="11"/>
  <c r="AE36" i="11"/>
  <c r="AI36" i="11"/>
  <c r="H37" i="11"/>
  <c r="L37" i="11"/>
  <c r="P37" i="11"/>
  <c r="T37" i="11"/>
  <c r="X37" i="11"/>
  <c r="AB37" i="11"/>
  <c r="AF37" i="11"/>
  <c r="AJ37" i="11"/>
  <c r="E38" i="11"/>
  <c r="I38" i="11"/>
  <c r="M38" i="11"/>
  <c r="Q38" i="11"/>
  <c r="U38" i="11"/>
  <c r="Y38" i="11"/>
  <c r="AC38" i="11"/>
  <c r="AG38" i="11"/>
  <c r="AK38" i="11"/>
  <c r="U40" i="11"/>
  <c r="AA40" i="11"/>
  <c r="AI40" i="11"/>
  <c r="AB41" i="11"/>
  <c r="AI41" i="11"/>
  <c r="H42" i="11"/>
  <c r="U42" i="11"/>
  <c r="AC42" i="11"/>
  <c r="AJ42" i="11"/>
  <c r="H43" i="11"/>
  <c r="P43" i="11"/>
  <c r="AC43" i="11"/>
  <c r="AK43" i="11"/>
  <c r="I44" i="11"/>
  <c r="AK44" i="11"/>
  <c r="P45" i="11"/>
  <c r="AE45" i="11"/>
  <c r="I46" i="11"/>
  <c r="Q46" i="11"/>
  <c r="X46" i="11"/>
  <c r="AE46" i="11"/>
  <c r="Q47" i="11"/>
  <c r="Y47" i="11"/>
  <c r="AF47" i="11"/>
  <c r="Y48" i="11"/>
  <c r="AG48" i="11"/>
  <c r="AA62" i="11"/>
  <c r="D60" i="11"/>
  <c r="H60" i="11"/>
  <c r="H64" i="11"/>
  <c r="H61" i="11"/>
  <c r="H62" i="11"/>
  <c r="L60" i="11"/>
  <c r="L61" i="11"/>
  <c r="L64" i="11"/>
  <c r="L62" i="11"/>
  <c r="P60" i="11"/>
  <c r="P61" i="11"/>
  <c r="P62" i="11"/>
  <c r="T64" i="11"/>
  <c r="T60" i="11"/>
  <c r="T61" i="11"/>
  <c r="T62" i="11"/>
  <c r="X63" i="11"/>
  <c r="X60" i="11"/>
  <c r="X64" i="11"/>
  <c r="X61" i="11"/>
  <c r="X62" i="11"/>
  <c r="AB63" i="11"/>
  <c r="AB60" i="11"/>
  <c r="AB61" i="11"/>
  <c r="AB64" i="11"/>
  <c r="AB62" i="11"/>
  <c r="AF63" i="11"/>
  <c r="AF60" i="11"/>
  <c r="AF61" i="11"/>
  <c r="AF62" i="11"/>
  <c r="AJ63" i="11"/>
  <c r="AJ64" i="11"/>
  <c r="AJ60" i="11"/>
  <c r="AJ61" i="11"/>
  <c r="AJ62" i="11"/>
  <c r="P59" i="11"/>
  <c r="AF59" i="11"/>
  <c r="F77" i="11"/>
  <c r="F73" i="11"/>
  <c r="F78" i="11"/>
  <c r="F74" i="11"/>
  <c r="F75" i="11"/>
  <c r="F76" i="11"/>
  <c r="D71" i="11"/>
  <c r="D78" i="11" s="1"/>
  <c r="J77" i="11"/>
  <c r="J73" i="11"/>
  <c r="J78" i="11"/>
  <c r="J74" i="11"/>
  <c r="J75" i="11"/>
  <c r="J76" i="11"/>
  <c r="N77" i="11"/>
  <c r="N73" i="11"/>
  <c r="N78" i="11"/>
  <c r="N74" i="11"/>
  <c r="N75" i="11"/>
  <c r="R77" i="11"/>
  <c r="R73" i="11"/>
  <c r="R78" i="11"/>
  <c r="R74" i="11"/>
  <c r="R75" i="11"/>
  <c r="R76" i="11"/>
  <c r="V77" i="11"/>
  <c r="V73" i="11"/>
  <c r="V78" i="11"/>
  <c r="V74" i="11"/>
  <c r="V75" i="11"/>
  <c r="V76" i="11"/>
  <c r="Z77" i="11"/>
  <c r="Z73" i="11"/>
  <c r="Z78" i="11"/>
  <c r="Z74" i="11"/>
  <c r="Z75" i="11"/>
  <c r="Z76" i="11"/>
  <c r="AD77" i="11"/>
  <c r="AD73" i="11"/>
  <c r="AD78" i="11"/>
  <c r="AD74" i="11"/>
  <c r="AD75" i="11"/>
  <c r="AH77" i="11"/>
  <c r="AH73" i="11"/>
  <c r="AH78" i="11"/>
  <c r="AH74" i="11"/>
  <c r="AH75" i="11"/>
  <c r="AH76" i="11"/>
  <c r="AL77" i="11"/>
  <c r="AL73" i="11"/>
  <c r="AL78" i="11"/>
  <c r="AL74" i="11"/>
  <c r="AL75" i="11"/>
  <c r="AL76" i="11"/>
  <c r="K171" i="11"/>
  <c r="O171" i="11"/>
  <c r="S171" i="11"/>
  <c r="AA171" i="11"/>
  <c r="AE171" i="11"/>
  <c r="AI171" i="11"/>
  <c r="D76" i="11"/>
  <c r="E63" i="11"/>
  <c r="I63" i="11"/>
  <c r="M63" i="11"/>
  <c r="Q63" i="11"/>
  <c r="U63" i="11"/>
  <c r="D77" i="11"/>
  <c r="G78" i="11"/>
  <c r="G74" i="11"/>
  <c r="G75" i="11"/>
  <c r="G76" i="11"/>
  <c r="K78" i="11"/>
  <c r="K74" i="11"/>
  <c r="K75" i="11"/>
  <c r="K76" i="11"/>
  <c r="O78" i="11"/>
  <c r="O74" i="11"/>
  <c r="O75" i="11"/>
  <c r="O76" i="11"/>
  <c r="S78" i="11"/>
  <c r="S74" i="11"/>
  <c r="S75" i="11"/>
  <c r="S76" i="11"/>
  <c r="W78" i="11"/>
  <c r="W74" i="11"/>
  <c r="W75" i="11"/>
  <c r="W76" i="11"/>
  <c r="AA78" i="11"/>
  <c r="AA74" i="11"/>
  <c r="AA75" i="11"/>
  <c r="AA76" i="11"/>
  <c r="AE78" i="11"/>
  <c r="AE74" i="11"/>
  <c r="AE75" i="11"/>
  <c r="AE76" i="11"/>
  <c r="AI78" i="11"/>
  <c r="AI74" i="11"/>
  <c r="AI75" i="11"/>
  <c r="AI76" i="11"/>
  <c r="O73" i="11"/>
  <c r="AE73" i="11"/>
  <c r="O77" i="11"/>
  <c r="AE77" i="11"/>
  <c r="E62" i="11"/>
  <c r="I62" i="11"/>
  <c r="M62" i="11"/>
  <c r="Q62" i="11"/>
  <c r="U62" i="11"/>
  <c r="Y62" i="11"/>
  <c r="AC62" i="11"/>
  <c r="AG62" i="11"/>
  <c r="AK62" i="11"/>
  <c r="AG63" i="11"/>
  <c r="N64" i="11"/>
  <c r="AD64" i="11"/>
  <c r="H75" i="11"/>
  <c r="H76" i="11"/>
  <c r="H77" i="11"/>
  <c r="L75" i="11"/>
  <c r="L76" i="11"/>
  <c r="L77" i="11"/>
  <c r="P75" i="11"/>
  <c r="P76" i="11"/>
  <c r="P77" i="11"/>
  <c r="T75" i="11"/>
  <c r="T76" i="11"/>
  <c r="T77" i="11"/>
  <c r="X75" i="11"/>
  <c r="X76" i="11"/>
  <c r="X77" i="11"/>
  <c r="AB75" i="11"/>
  <c r="AB76" i="11"/>
  <c r="AB77" i="11"/>
  <c r="AF75" i="11"/>
  <c r="AF76" i="11"/>
  <c r="AF77" i="11"/>
  <c r="AJ75" i="11"/>
  <c r="AJ76" i="11"/>
  <c r="AJ77" i="11"/>
  <c r="K73" i="11"/>
  <c r="P73" i="11"/>
  <c r="AA73" i="11"/>
  <c r="AF73" i="11"/>
  <c r="S77" i="11"/>
  <c r="AI77" i="11"/>
  <c r="P78" i="11"/>
  <c r="AF78" i="11"/>
  <c r="D171" i="11"/>
  <c r="E61" i="11"/>
  <c r="I61" i="11"/>
  <c r="M61" i="11"/>
  <c r="Q61" i="11"/>
  <c r="U61" i="11"/>
  <c r="Y61" i="11"/>
  <c r="AC61" i="11"/>
  <c r="AG61" i="11"/>
  <c r="AK61" i="11"/>
  <c r="J62" i="11"/>
  <c r="Z62" i="11"/>
  <c r="AH62" i="11"/>
  <c r="AC63" i="11"/>
  <c r="G73" i="11"/>
  <c r="L73" i="11"/>
  <c r="W73" i="11"/>
  <c r="AB73" i="11"/>
  <c r="L74" i="11"/>
  <c r="T74" i="11"/>
  <c r="AB74" i="11"/>
  <c r="AJ74" i="11"/>
  <c r="G77" i="11"/>
  <c r="W77" i="11"/>
  <c r="T78" i="11"/>
  <c r="AJ78" i="11"/>
  <c r="G164" i="11"/>
  <c r="D134" i="11"/>
  <c r="D164" i="11" s="1"/>
  <c r="K164" i="11"/>
  <c r="O164" i="11"/>
  <c r="S164" i="11"/>
  <c r="W164" i="11"/>
  <c r="AA164" i="11"/>
  <c r="AE164" i="11"/>
  <c r="AI164" i="11"/>
  <c r="D166" i="11"/>
  <c r="D170" i="11"/>
  <c r="E78" i="11"/>
  <c r="I78" i="11"/>
  <c r="M78" i="11"/>
  <c r="Q78" i="11"/>
  <c r="U78" i="11"/>
  <c r="Y78" i="11"/>
  <c r="AC78" i="11"/>
  <c r="AG78" i="11"/>
  <c r="AK78" i="11"/>
  <c r="E77" i="11"/>
  <c r="I77" i="11"/>
  <c r="M77" i="11"/>
  <c r="Q77" i="11"/>
  <c r="U77" i="11"/>
  <c r="Y77" i="11"/>
  <c r="AC77" i="11"/>
  <c r="AG77" i="11"/>
  <c r="AK77" i="11"/>
  <c r="D26" i="12" l="1"/>
  <c r="D78" i="12"/>
  <c r="D64" i="12"/>
  <c r="D30" i="11"/>
  <c r="D33" i="11"/>
  <c r="H26" i="11"/>
  <c r="U26" i="11"/>
  <c r="D31" i="11"/>
  <c r="P26" i="11"/>
  <c r="Y50" i="11"/>
  <c r="I50" i="11"/>
  <c r="AD50" i="11"/>
  <c r="Z50" i="11"/>
  <c r="U50" i="11"/>
  <c r="X50" i="11"/>
  <c r="AG50" i="11"/>
  <c r="Q50" i="11"/>
  <c r="AJ50" i="11"/>
  <c r="T50" i="11"/>
  <c r="AL26" i="11"/>
  <c r="J26" i="11"/>
  <c r="D47" i="11"/>
  <c r="D34" i="11"/>
  <c r="D49" i="11"/>
  <c r="D29" i="11"/>
  <c r="T26" i="11"/>
  <c r="D35" i="11"/>
  <c r="Q26" i="11"/>
  <c r="AB26" i="11"/>
  <c r="AC26" i="11"/>
  <c r="E50" i="11"/>
  <c r="AC50" i="11"/>
  <c r="M50" i="11"/>
  <c r="AF50" i="11"/>
  <c r="D43" i="11"/>
  <c r="D73" i="11"/>
  <c r="P50" i="11"/>
  <c r="AB50" i="11"/>
  <c r="AD26" i="11"/>
  <c r="F26" i="11"/>
  <c r="D39" i="11"/>
  <c r="AE26" i="11"/>
  <c r="D41" i="11"/>
  <c r="G26" i="11"/>
  <c r="X26" i="11"/>
  <c r="L26" i="11"/>
  <c r="Y26" i="11"/>
  <c r="E26" i="11"/>
  <c r="AG26" i="11"/>
  <c r="D40" i="11"/>
  <c r="D36" i="11"/>
  <c r="AK50" i="11"/>
  <c r="H50" i="11"/>
  <c r="L50" i="11"/>
  <c r="AI26" i="11"/>
  <c r="V26" i="11"/>
  <c r="D38" i="11"/>
  <c r="W26" i="11"/>
  <c r="O26" i="11"/>
  <c r="D28" i="11"/>
  <c r="D48" i="11"/>
  <c r="AA26" i="11"/>
  <c r="D37" i="11"/>
  <c r="D44" i="11"/>
  <c r="AF26" i="11"/>
  <c r="AJ26" i="11"/>
  <c r="AK26" i="11"/>
  <c r="M26" i="11"/>
  <c r="D45" i="11"/>
  <c r="AI50" i="11"/>
  <c r="D74" i="11"/>
  <c r="R50" i="11"/>
  <c r="K50" i="11"/>
  <c r="D64" i="11"/>
  <c r="D62" i="11"/>
  <c r="J50" i="11"/>
  <c r="AE50" i="11"/>
  <c r="D63" i="11"/>
  <c r="D61" i="11"/>
  <c r="AL50" i="11"/>
  <c r="V50" i="11"/>
  <c r="S50" i="11"/>
  <c r="D59" i="11"/>
  <c r="D75" i="11"/>
  <c r="AA50" i="11"/>
  <c r="AH50" i="11"/>
  <c r="N50" i="11"/>
  <c r="F50" i="11"/>
  <c r="G50" i="11"/>
  <c r="O50" i="11"/>
  <c r="W50" i="11"/>
  <c r="D26" i="11" l="1"/>
  <c r="D50" i="11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AG24" i="10"/>
  <c r="AH24" i="10"/>
  <c r="AI24" i="10"/>
  <c r="AJ24" i="10"/>
  <c r="AK24" i="10"/>
  <c r="AL24" i="10"/>
  <c r="E24" i="10"/>
  <c r="F52" i="10"/>
  <c r="E52" i="10"/>
  <c r="E51" i="10"/>
  <c r="E50" i="10"/>
  <c r="F149" i="10" l="1"/>
  <c r="G149" i="10"/>
  <c r="H149" i="10"/>
  <c r="I149" i="10"/>
  <c r="J149" i="10"/>
  <c r="K149" i="10"/>
  <c r="L149" i="10"/>
  <c r="M149" i="10"/>
  <c r="N149" i="10"/>
  <c r="O149" i="10"/>
  <c r="P149" i="10"/>
  <c r="Q149" i="10"/>
  <c r="R149" i="10"/>
  <c r="S149" i="10"/>
  <c r="T149" i="10"/>
  <c r="U149" i="10"/>
  <c r="V149" i="10"/>
  <c r="W149" i="10"/>
  <c r="X149" i="10"/>
  <c r="Y149" i="10"/>
  <c r="Z149" i="10"/>
  <c r="AA149" i="10"/>
  <c r="AB149" i="10"/>
  <c r="AC149" i="10"/>
  <c r="AD149" i="10"/>
  <c r="AE149" i="10"/>
  <c r="AF149" i="10"/>
  <c r="AG149" i="10"/>
  <c r="AH149" i="10"/>
  <c r="AI149" i="10"/>
  <c r="AJ149" i="10"/>
  <c r="AK149" i="10"/>
  <c r="AL149" i="10"/>
  <c r="E149" i="10"/>
  <c r="F135" i="10"/>
  <c r="G135" i="10"/>
  <c r="H135" i="10"/>
  <c r="I135" i="10"/>
  <c r="J135" i="10"/>
  <c r="K135" i="10"/>
  <c r="L135" i="10"/>
  <c r="M135" i="10"/>
  <c r="N135" i="10"/>
  <c r="O135" i="10"/>
  <c r="P135" i="10"/>
  <c r="Q135" i="10"/>
  <c r="R135" i="10"/>
  <c r="S135" i="10"/>
  <c r="T135" i="10"/>
  <c r="U135" i="10"/>
  <c r="V135" i="10"/>
  <c r="W135" i="10"/>
  <c r="X135" i="10"/>
  <c r="Y135" i="10"/>
  <c r="Z135" i="10"/>
  <c r="AA135" i="10"/>
  <c r="AB135" i="10"/>
  <c r="AC135" i="10"/>
  <c r="AD135" i="10"/>
  <c r="AE135" i="10"/>
  <c r="AF135" i="10"/>
  <c r="AG135" i="10"/>
  <c r="AH135" i="10"/>
  <c r="AI135" i="10"/>
  <c r="AJ135" i="10"/>
  <c r="AK135" i="10"/>
  <c r="AL135" i="10"/>
  <c r="E135" i="10"/>
  <c r="D135" i="10" l="1"/>
  <c r="D77" i="10"/>
  <c r="G28" i="10"/>
  <c r="H27" i="10"/>
  <c r="K28" i="10"/>
  <c r="L27" i="10"/>
  <c r="O28" i="10"/>
  <c r="P27" i="10"/>
  <c r="S28" i="10"/>
  <c r="T27" i="10"/>
  <c r="W28" i="10"/>
  <c r="X27" i="10"/>
  <c r="F27" i="10"/>
  <c r="G27" i="10"/>
  <c r="J27" i="10"/>
  <c r="N27" i="10"/>
  <c r="R27" i="10"/>
  <c r="V27" i="10"/>
  <c r="F28" i="10"/>
  <c r="H28" i="10"/>
  <c r="J28" i="10"/>
  <c r="N28" i="10"/>
  <c r="P28" i="10"/>
  <c r="R28" i="10"/>
  <c r="V28" i="10"/>
  <c r="E29" i="10"/>
  <c r="F29" i="10"/>
  <c r="G29" i="10"/>
  <c r="H29" i="10"/>
  <c r="I29" i="10"/>
  <c r="J29" i="10"/>
  <c r="K29" i="10"/>
  <c r="L29" i="10"/>
  <c r="N29" i="10"/>
  <c r="P29" i="10"/>
  <c r="R29" i="10"/>
  <c r="T29" i="10"/>
  <c r="V29" i="10"/>
  <c r="F30" i="10"/>
  <c r="H30" i="10"/>
  <c r="J30" i="10"/>
  <c r="L30" i="10"/>
  <c r="N30" i="10"/>
  <c r="R30" i="10"/>
  <c r="V30" i="10"/>
  <c r="X30" i="10"/>
  <c r="F31" i="10"/>
  <c r="G31" i="10"/>
  <c r="J31" i="10"/>
  <c r="N31" i="10"/>
  <c r="O31" i="10"/>
  <c r="R31" i="10"/>
  <c r="V31" i="10"/>
  <c r="W31" i="10"/>
  <c r="F32" i="10"/>
  <c r="H32" i="10"/>
  <c r="J32" i="10"/>
  <c r="N32" i="10"/>
  <c r="P32" i="10"/>
  <c r="R32" i="10"/>
  <c r="V32" i="10"/>
  <c r="X32" i="10"/>
  <c r="E33" i="10"/>
  <c r="F33" i="10"/>
  <c r="H33" i="10"/>
  <c r="I33" i="10"/>
  <c r="J33" i="10"/>
  <c r="L33" i="10"/>
  <c r="M33" i="10"/>
  <c r="N33" i="10"/>
  <c r="P33" i="10"/>
  <c r="Q33" i="10"/>
  <c r="R33" i="10"/>
  <c r="T33" i="10"/>
  <c r="U33" i="10"/>
  <c r="V33" i="10"/>
  <c r="X33" i="10"/>
  <c r="Y33" i="10"/>
  <c r="F34" i="10"/>
  <c r="H34" i="10"/>
  <c r="J34" i="10"/>
  <c r="L34" i="10"/>
  <c r="N34" i="10"/>
  <c r="P34" i="10"/>
  <c r="R34" i="10"/>
  <c r="S34" i="10"/>
  <c r="T34" i="10"/>
  <c r="V34" i="10"/>
  <c r="X34" i="10"/>
  <c r="F35" i="10"/>
  <c r="H35" i="10"/>
  <c r="J35" i="10"/>
  <c r="L35" i="10"/>
  <c r="N35" i="10"/>
  <c r="O35" i="10"/>
  <c r="P35" i="10"/>
  <c r="R35" i="10"/>
  <c r="T35" i="10"/>
  <c r="V35" i="10"/>
  <c r="X35" i="10"/>
  <c r="F36" i="10"/>
  <c r="H36" i="10"/>
  <c r="J36" i="10"/>
  <c r="K36" i="10"/>
  <c r="L36" i="10"/>
  <c r="N36" i="10"/>
  <c r="P36" i="10"/>
  <c r="R36" i="10"/>
  <c r="T36" i="10"/>
  <c r="V36" i="10"/>
  <c r="X36" i="10"/>
  <c r="O36" i="10" l="1"/>
  <c r="S35" i="10"/>
  <c r="W34" i="10"/>
  <c r="G34" i="10"/>
  <c r="W33" i="10"/>
  <c r="S33" i="10"/>
  <c r="O33" i="10"/>
  <c r="K33" i="10"/>
  <c r="G33" i="10"/>
  <c r="S30" i="10"/>
  <c r="G30" i="10"/>
  <c r="O29" i="10"/>
  <c r="S36" i="10"/>
  <c r="W35" i="10"/>
  <c r="G35" i="10"/>
  <c r="K34" i="10"/>
  <c r="S31" i="10"/>
  <c r="K31" i="10"/>
  <c r="K30" i="10"/>
  <c r="S29" i="10"/>
  <c r="K27" i="10"/>
  <c r="W36" i="10"/>
  <c r="G36" i="10"/>
  <c r="K35" i="10"/>
  <c r="O34" i="10"/>
  <c r="W30" i="10"/>
  <c r="O30" i="10"/>
  <c r="W29" i="10"/>
  <c r="S27" i="10"/>
  <c r="X29" i="10"/>
  <c r="X28" i="10"/>
  <c r="Y29" i="10"/>
  <c r="U29" i="10"/>
  <c r="Q29" i="10"/>
  <c r="M29" i="10"/>
  <c r="T32" i="10"/>
  <c r="L32" i="10"/>
  <c r="P30" i="10"/>
  <c r="T28" i="10"/>
  <c r="L28" i="10"/>
  <c r="W27" i="10"/>
  <c r="O27" i="10"/>
  <c r="T30" i="10"/>
  <c r="U36" i="10"/>
  <c r="I36" i="10"/>
  <c r="Y32" i="10"/>
  <c r="U32" i="10"/>
  <c r="Q32" i="10"/>
  <c r="M32" i="10"/>
  <c r="I32" i="10"/>
  <c r="E32" i="10"/>
  <c r="Y28" i="10"/>
  <c r="U28" i="10"/>
  <c r="Q28" i="10"/>
  <c r="M28" i="10"/>
  <c r="I28" i="10"/>
  <c r="E28" i="10"/>
  <c r="Y36" i="10"/>
  <c r="M36" i="10"/>
  <c r="Y35" i="10"/>
  <c r="M35" i="10"/>
  <c r="E35" i="10"/>
  <c r="U31" i="10"/>
  <c r="M31" i="10"/>
  <c r="E31" i="10"/>
  <c r="U27" i="10"/>
  <c r="Q27" i="10"/>
  <c r="I27" i="10"/>
  <c r="E27" i="10"/>
  <c r="Q36" i="10"/>
  <c r="E36" i="10"/>
  <c r="U35" i="10"/>
  <c r="Q35" i="10"/>
  <c r="I35" i="10"/>
  <c r="Y31" i="10"/>
  <c r="Q31" i="10"/>
  <c r="I31" i="10"/>
  <c r="Y27" i="10"/>
  <c r="M27" i="10"/>
  <c r="Y34" i="10"/>
  <c r="U34" i="10"/>
  <c r="Q34" i="10"/>
  <c r="M34" i="10"/>
  <c r="I34" i="10"/>
  <c r="E34" i="10"/>
  <c r="W32" i="10"/>
  <c r="S32" i="10"/>
  <c r="O32" i="10"/>
  <c r="K32" i="10"/>
  <c r="G32" i="10"/>
  <c r="X31" i="10"/>
  <c r="T31" i="10"/>
  <c r="P31" i="10"/>
  <c r="L31" i="10"/>
  <c r="H31" i="10"/>
  <c r="Y30" i="10"/>
  <c r="U30" i="10"/>
  <c r="Q30" i="10"/>
  <c r="M30" i="10"/>
  <c r="I30" i="10"/>
  <c r="E30" i="10"/>
  <c r="AL163" i="10"/>
  <c r="AK163" i="10"/>
  <c r="AJ163" i="10"/>
  <c r="AI163" i="10"/>
  <c r="AH163" i="10"/>
  <c r="AG163" i="10"/>
  <c r="AF163" i="10"/>
  <c r="AE163" i="10"/>
  <c r="AD163" i="10"/>
  <c r="AC163" i="10"/>
  <c r="AB163" i="10"/>
  <c r="AA163" i="10"/>
  <c r="Z163" i="10"/>
  <c r="Y163" i="10"/>
  <c r="X163" i="10"/>
  <c r="W163" i="10"/>
  <c r="V163" i="10"/>
  <c r="U163" i="10"/>
  <c r="T163" i="10"/>
  <c r="S163" i="10"/>
  <c r="R163" i="10"/>
  <c r="Q163" i="10"/>
  <c r="P163" i="10"/>
  <c r="O163" i="10"/>
  <c r="N163" i="10"/>
  <c r="M163" i="10"/>
  <c r="L163" i="10"/>
  <c r="K163" i="10"/>
  <c r="J163" i="10"/>
  <c r="I163" i="10"/>
  <c r="H163" i="10"/>
  <c r="G163" i="10"/>
  <c r="F163" i="10"/>
  <c r="E163" i="10"/>
  <c r="AL162" i="10"/>
  <c r="AK162" i="10"/>
  <c r="AJ162" i="10"/>
  <c r="AI162" i="10"/>
  <c r="AH162" i="10"/>
  <c r="AG162" i="10"/>
  <c r="AF162" i="10"/>
  <c r="AE162" i="10"/>
  <c r="AD162" i="10"/>
  <c r="AC162" i="10"/>
  <c r="AB162" i="10"/>
  <c r="AA162" i="10"/>
  <c r="Z162" i="10"/>
  <c r="Y162" i="10"/>
  <c r="X162" i="10"/>
  <c r="W162" i="10"/>
  <c r="V162" i="10"/>
  <c r="U162" i="10"/>
  <c r="T162" i="10"/>
  <c r="S162" i="10"/>
  <c r="R162" i="10"/>
  <c r="Q162" i="10"/>
  <c r="P162" i="10"/>
  <c r="O162" i="10"/>
  <c r="N162" i="10"/>
  <c r="M162" i="10"/>
  <c r="L162" i="10"/>
  <c r="K162" i="10"/>
  <c r="J162" i="10"/>
  <c r="I162" i="10"/>
  <c r="H162" i="10"/>
  <c r="G162" i="10"/>
  <c r="F162" i="10"/>
  <c r="E162" i="10"/>
  <c r="AL161" i="10"/>
  <c r="AK161" i="10"/>
  <c r="AJ161" i="10"/>
  <c r="AI161" i="10"/>
  <c r="AH161" i="10"/>
  <c r="AG161" i="10"/>
  <c r="AF161" i="10"/>
  <c r="AE161" i="10"/>
  <c r="AD161" i="10"/>
  <c r="AC161" i="10"/>
  <c r="AB161" i="10"/>
  <c r="AA161" i="10"/>
  <c r="Z161" i="10"/>
  <c r="Y161" i="10"/>
  <c r="X161" i="10"/>
  <c r="W161" i="10"/>
  <c r="V161" i="10"/>
  <c r="U161" i="10"/>
  <c r="T161" i="10"/>
  <c r="S161" i="10"/>
  <c r="R161" i="10"/>
  <c r="Q161" i="10"/>
  <c r="P161" i="10"/>
  <c r="O161" i="10"/>
  <c r="N161" i="10"/>
  <c r="M161" i="10"/>
  <c r="L161" i="10"/>
  <c r="K161" i="10"/>
  <c r="J161" i="10"/>
  <c r="I161" i="10"/>
  <c r="H161" i="10"/>
  <c r="G161" i="10"/>
  <c r="F161" i="10"/>
  <c r="E161" i="10"/>
  <c r="AL160" i="10"/>
  <c r="AK160" i="10"/>
  <c r="AJ160" i="10"/>
  <c r="AI160" i="10"/>
  <c r="AH160" i="10"/>
  <c r="AG160" i="10"/>
  <c r="AF160" i="10"/>
  <c r="AE160" i="10"/>
  <c r="AD160" i="10"/>
  <c r="AC160" i="10"/>
  <c r="AB160" i="10"/>
  <c r="AA160" i="10"/>
  <c r="Z160" i="10"/>
  <c r="Y160" i="10"/>
  <c r="X160" i="10"/>
  <c r="W160" i="10"/>
  <c r="V160" i="10"/>
  <c r="U160" i="10"/>
  <c r="T160" i="10"/>
  <c r="S160" i="10"/>
  <c r="R160" i="10"/>
  <c r="Q160" i="10"/>
  <c r="P160" i="10"/>
  <c r="O160" i="10"/>
  <c r="N160" i="10"/>
  <c r="M160" i="10"/>
  <c r="L160" i="10"/>
  <c r="K160" i="10"/>
  <c r="J160" i="10"/>
  <c r="I160" i="10"/>
  <c r="H160" i="10"/>
  <c r="G160" i="10"/>
  <c r="F160" i="10"/>
  <c r="E160" i="10"/>
  <c r="AL159" i="10"/>
  <c r="AK159" i="10"/>
  <c r="AJ159" i="10"/>
  <c r="AI159" i="10"/>
  <c r="AH159" i="10"/>
  <c r="AG159" i="10"/>
  <c r="AF159" i="10"/>
  <c r="AE159" i="10"/>
  <c r="AD159" i="10"/>
  <c r="AC159" i="10"/>
  <c r="AB159" i="10"/>
  <c r="AA159" i="10"/>
  <c r="Z159" i="10"/>
  <c r="Y159" i="10"/>
  <c r="X159" i="10"/>
  <c r="W159" i="10"/>
  <c r="V159" i="10"/>
  <c r="U159" i="10"/>
  <c r="T159" i="10"/>
  <c r="S159" i="10"/>
  <c r="R159" i="10"/>
  <c r="Q159" i="10"/>
  <c r="P159" i="10"/>
  <c r="O159" i="10"/>
  <c r="N159" i="10"/>
  <c r="M159" i="10"/>
  <c r="L159" i="10"/>
  <c r="K159" i="10"/>
  <c r="J159" i="10"/>
  <c r="I159" i="10"/>
  <c r="H159" i="10"/>
  <c r="G159" i="10"/>
  <c r="F159" i="10"/>
  <c r="E159" i="10"/>
  <c r="AL158" i="10"/>
  <c r="AK158" i="10"/>
  <c r="AJ158" i="10"/>
  <c r="AI158" i="10"/>
  <c r="AH158" i="10"/>
  <c r="AG158" i="10"/>
  <c r="AF158" i="10"/>
  <c r="AE158" i="10"/>
  <c r="AD158" i="10"/>
  <c r="AC158" i="10"/>
  <c r="AB158" i="10"/>
  <c r="AA158" i="10"/>
  <c r="Z158" i="10"/>
  <c r="Y158" i="10"/>
  <c r="X158" i="10"/>
  <c r="W158" i="10"/>
  <c r="V158" i="10"/>
  <c r="U158" i="10"/>
  <c r="T158" i="10"/>
  <c r="S158" i="10"/>
  <c r="R158" i="10"/>
  <c r="Q158" i="10"/>
  <c r="P158" i="10"/>
  <c r="O158" i="10"/>
  <c r="N158" i="10"/>
  <c r="M158" i="10"/>
  <c r="L158" i="10"/>
  <c r="K158" i="10"/>
  <c r="J158" i="10"/>
  <c r="I158" i="10"/>
  <c r="H158" i="10"/>
  <c r="G158" i="10"/>
  <c r="F158" i="10"/>
  <c r="E158" i="10"/>
  <c r="AL155" i="10"/>
  <c r="AK155" i="10"/>
  <c r="AJ155" i="10"/>
  <c r="AI155" i="10"/>
  <c r="AH155" i="10"/>
  <c r="AG155" i="10"/>
  <c r="AF155" i="10"/>
  <c r="AE155" i="10"/>
  <c r="AD155" i="10"/>
  <c r="AC155" i="10"/>
  <c r="AB155" i="10"/>
  <c r="AA155" i="10"/>
  <c r="Z155" i="10"/>
  <c r="Y155" i="10"/>
  <c r="X155" i="10"/>
  <c r="W155" i="10"/>
  <c r="V155" i="10"/>
  <c r="U155" i="10"/>
  <c r="T155" i="10"/>
  <c r="S155" i="10"/>
  <c r="R155" i="10"/>
  <c r="Q155" i="10"/>
  <c r="P155" i="10"/>
  <c r="O155" i="10"/>
  <c r="N155" i="10"/>
  <c r="M155" i="10"/>
  <c r="L155" i="10"/>
  <c r="K155" i="10"/>
  <c r="J155" i="10"/>
  <c r="I155" i="10"/>
  <c r="H155" i="10"/>
  <c r="G155" i="10"/>
  <c r="F155" i="10"/>
  <c r="E155" i="10"/>
  <c r="AL154" i="10"/>
  <c r="AK154" i="10"/>
  <c r="AJ154" i="10"/>
  <c r="AI154" i="10"/>
  <c r="AH154" i="10"/>
  <c r="AG154" i="10"/>
  <c r="AF154" i="10"/>
  <c r="AE154" i="10"/>
  <c r="AD154" i="10"/>
  <c r="AC154" i="10"/>
  <c r="AB154" i="10"/>
  <c r="AA154" i="10"/>
  <c r="Z154" i="10"/>
  <c r="Y154" i="10"/>
  <c r="X154" i="10"/>
  <c r="W154" i="10"/>
  <c r="V154" i="10"/>
  <c r="U154" i="10"/>
  <c r="T154" i="10"/>
  <c r="S154" i="10"/>
  <c r="R154" i="10"/>
  <c r="Q154" i="10"/>
  <c r="P154" i="10"/>
  <c r="O154" i="10"/>
  <c r="N154" i="10"/>
  <c r="M154" i="10"/>
  <c r="L154" i="10"/>
  <c r="K154" i="10"/>
  <c r="J154" i="10"/>
  <c r="I154" i="10"/>
  <c r="H154" i="10"/>
  <c r="G154" i="10"/>
  <c r="F154" i="10"/>
  <c r="E154" i="10"/>
  <c r="AL153" i="10"/>
  <c r="AK153" i="10"/>
  <c r="AJ153" i="10"/>
  <c r="AI153" i="10"/>
  <c r="AH153" i="10"/>
  <c r="AG153" i="10"/>
  <c r="AF153" i="10"/>
  <c r="AE153" i="10"/>
  <c r="AD153" i="10"/>
  <c r="AC153" i="10"/>
  <c r="AB153" i="10"/>
  <c r="AA153" i="10"/>
  <c r="Z153" i="10"/>
  <c r="Y153" i="10"/>
  <c r="X153" i="10"/>
  <c r="W153" i="10"/>
  <c r="V153" i="10"/>
  <c r="U153" i="10"/>
  <c r="T153" i="10"/>
  <c r="S153" i="10"/>
  <c r="R153" i="10"/>
  <c r="Q153" i="10"/>
  <c r="P153" i="10"/>
  <c r="O153" i="10"/>
  <c r="N153" i="10"/>
  <c r="M153" i="10"/>
  <c r="L153" i="10"/>
  <c r="K153" i="10"/>
  <c r="J153" i="10"/>
  <c r="I153" i="10"/>
  <c r="H153" i="10"/>
  <c r="G153" i="10"/>
  <c r="F153" i="10"/>
  <c r="E153" i="10"/>
  <c r="AL152" i="10"/>
  <c r="AK152" i="10"/>
  <c r="AJ152" i="10"/>
  <c r="AI152" i="10"/>
  <c r="AH152" i="10"/>
  <c r="AG152" i="10"/>
  <c r="AF152" i="10"/>
  <c r="AE152" i="10"/>
  <c r="AD152" i="10"/>
  <c r="AC152" i="10"/>
  <c r="AB152" i="10"/>
  <c r="AA152" i="10"/>
  <c r="Z152" i="10"/>
  <c r="Y152" i="10"/>
  <c r="X152" i="10"/>
  <c r="W152" i="10"/>
  <c r="V152" i="10"/>
  <c r="U152" i="10"/>
  <c r="T152" i="10"/>
  <c r="S152" i="10"/>
  <c r="R152" i="10"/>
  <c r="Q152" i="10"/>
  <c r="P152" i="10"/>
  <c r="O152" i="10"/>
  <c r="N152" i="10"/>
  <c r="M152" i="10"/>
  <c r="L152" i="10"/>
  <c r="K152" i="10"/>
  <c r="J152" i="10"/>
  <c r="I152" i="10"/>
  <c r="H152" i="10"/>
  <c r="G152" i="10"/>
  <c r="F152" i="10"/>
  <c r="E152" i="10"/>
  <c r="D149" i="10"/>
  <c r="D148" i="10"/>
  <c r="D147" i="10"/>
  <c r="D146" i="10"/>
  <c r="D145" i="10"/>
  <c r="D144" i="10"/>
  <c r="AL142" i="10"/>
  <c r="AK142" i="10"/>
  <c r="AJ142" i="10"/>
  <c r="AI142" i="10"/>
  <c r="AH142" i="10"/>
  <c r="AG142" i="10"/>
  <c r="AF142" i="10"/>
  <c r="AE142" i="10"/>
  <c r="AD142" i="10"/>
  <c r="AC142" i="10"/>
  <c r="AB142" i="10"/>
  <c r="AA142" i="10"/>
  <c r="Z142" i="10"/>
  <c r="Y142" i="10"/>
  <c r="X142" i="10"/>
  <c r="W142" i="10"/>
  <c r="V142" i="10"/>
  <c r="U142" i="10"/>
  <c r="T142" i="10"/>
  <c r="S142" i="10"/>
  <c r="R142" i="10"/>
  <c r="Q142" i="10"/>
  <c r="P142" i="10"/>
  <c r="O142" i="10"/>
  <c r="N142" i="10"/>
  <c r="M142" i="10"/>
  <c r="L142" i="10"/>
  <c r="K142" i="10"/>
  <c r="J142" i="10"/>
  <c r="I142" i="10"/>
  <c r="H142" i="10"/>
  <c r="G142" i="10"/>
  <c r="F142" i="10"/>
  <c r="E142" i="10"/>
  <c r="D141" i="10"/>
  <c r="D140" i="10"/>
  <c r="D139" i="10"/>
  <c r="D138" i="10"/>
  <c r="D163" i="10"/>
  <c r="D134" i="10"/>
  <c r="D133" i="10"/>
  <c r="D161" i="10" s="1"/>
  <c r="D132" i="10"/>
  <c r="D160" i="10" s="1"/>
  <c r="D131" i="10"/>
  <c r="D159" i="10" s="1"/>
  <c r="D130" i="10"/>
  <c r="D158" i="10" s="1"/>
  <c r="AL128" i="10"/>
  <c r="AL156" i="10" s="1"/>
  <c r="AK128" i="10"/>
  <c r="AK156" i="10" s="1"/>
  <c r="AJ128" i="10"/>
  <c r="AJ156" i="10" s="1"/>
  <c r="AI128" i="10"/>
  <c r="AI156" i="10" s="1"/>
  <c r="AH128" i="10"/>
  <c r="AH156" i="10" s="1"/>
  <c r="AG128" i="10"/>
  <c r="AG156" i="10" s="1"/>
  <c r="AF128" i="10"/>
  <c r="AF156" i="10" s="1"/>
  <c r="AE128" i="10"/>
  <c r="AE156" i="10" s="1"/>
  <c r="AD128" i="10"/>
  <c r="AD156" i="10" s="1"/>
  <c r="AC128" i="10"/>
  <c r="AC156" i="10" s="1"/>
  <c r="AB128" i="10"/>
  <c r="AB156" i="10" s="1"/>
  <c r="AA128" i="10"/>
  <c r="AA156" i="10" s="1"/>
  <c r="Z128" i="10"/>
  <c r="Z156" i="10" s="1"/>
  <c r="Y128" i="10"/>
  <c r="Y156" i="10" s="1"/>
  <c r="X128" i="10"/>
  <c r="X156" i="10" s="1"/>
  <c r="W128" i="10"/>
  <c r="W156" i="10" s="1"/>
  <c r="V128" i="10"/>
  <c r="V156" i="10" s="1"/>
  <c r="U128" i="10"/>
  <c r="U156" i="10" s="1"/>
  <c r="T128" i="10"/>
  <c r="T156" i="10" s="1"/>
  <c r="S128" i="10"/>
  <c r="S156" i="10" s="1"/>
  <c r="R128" i="10"/>
  <c r="R156" i="10" s="1"/>
  <c r="Q128" i="10"/>
  <c r="Q156" i="10" s="1"/>
  <c r="P128" i="10"/>
  <c r="P156" i="10" s="1"/>
  <c r="O128" i="10"/>
  <c r="O156" i="10" s="1"/>
  <c r="N128" i="10"/>
  <c r="N156" i="10" s="1"/>
  <c r="M128" i="10"/>
  <c r="M156" i="10" s="1"/>
  <c r="L128" i="10"/>
  <c r="L156" i="10" s="1"/>
  <c r="K128" i="10"/>
  <c r="K156" i="10" s="1"/>
  <c r="J128" i="10"/>
  <c r="J156" i="10" s="1"/>
  <c r="I128" i="10"/>
  <c r="I156" i="10" s="1"/>
  <c r="H128" i="10"/>
  <c r="H156" i="10" s="1"/>
  <c r="G128" i="10"/>
  <c r="G156" i="10" s="1"/>
  <c r="F128" i="10"/>
  <c r="F156" i="10" s="1"/>
  <c r="E128" i="10"/>
  <c r="E156" i="10" s="1"/>
  <c r="D127" i="10"/>
  <c r="D155" i="10" s="1"/>
  <c r="D126" i="10"/>
  <c r="D154" i="10" s="1"/>
  <c r="D125" i="10"/>
  <c r="D153" i="10" s="1"/>
  <c r="D124" i="10"/>
  <c r="D152" i="10" s="1"/>
  <c r="AL121" i="10"/>
  <c r="AK121" i="10"/>
  <c r="AJ121" i="10"/>
  <c r="AI121" i="10"/>
  <c r="AH121" i="10"/>
  <c r="AG121" i="10"/>
  <c r="AF121" i="10"/>
  <c r="AE121" i="10"/>
  <c r="AD121" i="10"/>
  <c r="AC121" i="10"/>
  <c r="AB121" i="10"/>
  <c r="AA121" i="10"/>
  <c r="Z121" i="10"/>
  <c r="Y121" i="10"/>
  <c r="X121" i="10"/>
  <c r="W121" i="10"/>
  <c r="V121" i="10"/>
  <c r="U121" i="10"/>
  <c r="T121" i="10"/>
  <c r="S121" i="10"/>
  <c r="R121" i="10"/>
  <c r="Q121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6" i="10"/>
  <c r="AL67" i="10"/>
  <c r="AL72" i="10" s="1"/>
  <c r="AK67" i="10"/>
  <c r="AK72" i="10" s="1"/>
  <c r="AJ67" i="10"/>
  <c r="AJ74" i="10" s="1"/>
  <c r="AI67" i="10"/>
  <c r="AH67" i="10"/>
  <c r="AH71" i="10" s="1"/>
  <c r="AG67" i="10"/>
  <c r="AG72" i="10" s="1"/>
  <c r="AF67" i="10"/>
  <c r="AF74" i="10" s="1"/>
  <c r="AE67" i="10"/>
  <c r="AE72" i="10" s="1"/>
  <c r="AD67" i="10"/>
  <c r="AC67" i="10"/>
  <c r="AC72" i="10" s="1"/>
  <c r="AB67" i="10"/>
  <c r="AB74" i="10" s="1"/>
  <c r="AA67" i="10"/>
  <c r="Z67" i="10"/>
  <c r="Z71" i="10" s="1"/>
  <c r="Y67" i="10"/>
  <c r="Y72" i="10" s="1"/>
  <c r="X67" i="10"/>
  <c r="X74" i="10" s="1"/>
  <c r="W67" i="10"/>
  <c r="W72" i="10" s="1"/>
  <c r="V67" i="10"/>
  <c r="U67" i="10"/>
  <c r="U72" i="10" s="1"/>
  <c r="T67" i="10"/>
  <c r="T74" i="10" s="1"/>
  <c r="S67" i="10"/>
  <c r="R67" i="10"/>
  <c r="R71" i="10" s="1"/>
  <c r="Q67" i="10"/>
  <c r="Q72" i="10" s="1"/>
  <c r="P67" i="10"/>
  <c r="P74" i="10" s="1"/>
  <c r="O67" i="10"/>
  <c r="O72" i="10" s="1"/>
  <c r="N67" i="10"/>
  <c r="M67" i="10"/>
  <c r="M72" i="10" s="1"/>
  <c r="L67" i="10"/>
  <c r="L74" i="10" s="1"/>
  <c r="K67" i="10"/>
  <c r="J67" i="10"/>
  <c r="J71" i="10" s="1"/>
  <c r="I67" i="10"/>
  <c r="I72" i="10" s="1"/>
  <c r="H67" i="10"/>
  <c r="H74" i="10" s="1"/>
  <c r="G67" i="10"/>
  <c r="F67" i="10"/>
  <c r="E67" i="10"/>
  <c r="E72" i="10" s="1"/>
  <c r="D66" i="10"/>
  <c r="D65" i="10"/>
  <c r="D64" i="10"/>
  <c r="D63" i="10"/>
  <c r="D62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D48" i="10"/>
  <c r="O47" i="10"/>
  <c r="W46" i="10"/>
  <c r="G46" i="10"/>
  <c r="O44" i="10"/>
  <c r="K44" i="10"/>
  <c r="G43" i="10"/>
  <c r="S42" i="10"/>
  <c r="Y41" i="10"/>
  <c r="W41" i="10"/>
  <c r="K41" i="10"/>
  <c r="W40" i="10"/>
  <c r="Q40" i="10"/>
  <c r="G40" i="10"/>
  <c r="U39" i="10"/>
  <c r="O39" i="10"/>
  <c r="W38" i="10"/>
  <c r="U38" i="10"/>
  <c r="M38" i="10"/>
  <c r="K38" i="10"/>
  <c r="G38" i="10"/>
  <c r="AK37" i="10"/>
  <c r="W37" i="10"/>
  <c r="U37" i="10"/>
  <c r="S37" i="10"/>
  <c r="O37" i="10"/>
  <c r="G37" i="10"/>
  <c r="E37" i="10"/>
  <c r="AI35" i="10"/>
  <c r="AC33" i="10"/>
  <c r="AK29" i="10"/>
  <c r="AC27" i="10"/>
  <c r="AK42" i="10"/>
  <c r="AJ41" i="10"/>
  <c r="AI34" i="10"/>
  <c r="AH44" i="10"/>
  <c r="AG45" i="10"/>
  <c r="AF39" i="10"/>
  <c r="AE33" i="10"/>
  <c r="AC47" i="10"/>
  <c r="AB41" i="10"/>
  <c r="AA36" i="10"/>
  <c r="Y39" i="10"/>
  <c r="U44" i="10"/>
  <c r="Q38" i="10"/>
  <c r="P39" i="10"/>
  <c r="M47" i="10"/>
  <c r="L43" i="10"/>
  <c r="I42" i="10"/>
  <c r="H45" i="10"/>
  <c r="E38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48" i="9"/>
  <c r="E162" i="9"/>
  <c r="F162" i="9"/>
  <c r="G162" i="9"/>
  <c r="H162" i="9"/>
  <c r="I162" i="9"/>
  <c r="J162" i="9"/>
  <c r="K162" i="9"/>
  <c r="L162" i="9"/>
  <c r="M162" i="9"/>
  <c r="N162" i="9"/>
  <c r="O162" i="9"/>
  <c r="P162" i="9"/>
  <c r="Q162" i="9"/>
  <c r="R162" i="9"/>
  <c r="S162" i="9"/>
  <c r="T162" i="9"/>
  <c r="U162" i="9"/>
  <c r="V162" i="9"/>
  <c r="W162" i="9"/>
  <c r="X162" i="9"/>
  <c r="Y162" i="9"/>
  <c r="Z162" i="9"/>
  <c r="AA162" i="9"/>
  <c r="AB162" i="9"/>
  <c r="AC162" i="9"/>
  <c r="AD162" i="9"/>
  <c r="AE162" i="9"/>
  <c r="AF162" i="9"/>
  <c r="AG162" i="9"/>
  <c r="AH162" i="9"/>
  <c r="AI162" i="9"/>
  <c r="AJ162" i="9"/>
  <c r="AK162" i="9"/>
  <c r="AL162" i="9"/>
  <c r="D52" i="10" l="1"/>
  <c r="D162" i="10"/>
  <c r="D142" i="10"/>
  <c r="D121" i="10"/>
  <c r="AG30" i="10"/>
  <c r="AK27" i="10"/>
  <c r="AG28" i="10"/>
  <c r="AC31" i="10"/>
  <c r="AA29" i="10"/>
  <c r="AI31" i="10"/>
  <c r="AC28" i="10"/>
  <c r="AG29" i="10"/>
  <c r="AK30" i="10"/>
  <c r="AI32" i="10"/>
  <c r="AC54" i="10"/>
  <c r="AC57" i="10" s="1"/>
  <c r="F54" i="10"/>
  <c r="J54" i="10"/>
  <c r="J58" i="10" s="1"/>
  <c r="N54" i="10"/>
  <c r="N60" i="10" s="1"/>
  <c r="R54" i="10"/>
  <c r="R58" i="10" s="1"/>
  <c r="V54" i="10"/>
  <c r="Z54" i="10"/>
  <c r="Z56" i="10" s="1"/>
  <c r="AD54" i="10"/>
  <c r="AD60" i="10" s="1"/>
  <c r="AH54" i="10"/>
  <c r="AH58" i="10" s="1"/>
  <c r="AL54" i="10"/>
  <c r="AL56" i="10" s="1"/>
  <c r="AI27" i="10"/>
  <c r="AK28" i="10"/>
  <c r="AE30" i="10"/>
  <c r="AG31" i="10"/>
  <c r="AK34" i="10"/>
  <c r="AE37" i="10"/>
  <c r="AG27" i="10"/>
  <c r="AE28" i="10"/>
  <c r="AC29" i="10"/>
  <c r="AC30" i="10"/>
  <c r="AA31" i="10"/>
  <c r="AE32" i="10"/>
  <c r="AK33" i="10"/>
  <c r="AA35" i="10"/>
  <c r="AE42" i="10"/>
  <c r="D51" i="10"/>
  <c r="M54" i="10"/>
  <c r="M60" i="10" s="1"/>
  <c r="U54" i="10"/>
  <c r="AK54" i="10"/>
  <c r="AK59" i="10" s="1"/>
  <c r="AL71" i="10"/>
  <c r="AA34" i="10"/>
  <c r="AA38" i="10"/>
  <c r="AA39" i="10"/>
  <c r="AI45" i="10"/>
  <c r="AE47" i="10"/>
  <c r="H73" i="10"/>
  <c r="AF69" i="10"/>
  <c r="AA27" i="10"/>
  <c r="AI29" i="10"/>
  <c r="AA33" i="10"/>
  <c r="AE34" i="10"/>
  <c r="AE36" i="10"/>
  <c r="AI37" i="10"/>
  <c r="AE38" i="10"/>
  <c r="AI39" i="10"/>
  <c r="AI40" i="10"/>
  <c r="AE41" i="10"/>
  <c r="AI43" i="10"/>
  <c r="AH56" i="10"/>
  <c r="P69" i="10"/>
  <c r="X73" i="10"/>
  <c r="Q70" i="10"/>
  <c r="I71" i="10"/>
  <c r="Y71" i="10"/>
  <c r="E74" i="10"/>
  <c r="T69" i="10"/>
  <c r="AJ69" i="10"/>
  <c r="L70" i="10"/>
  <c r="T70" i="10"/>
  <c r="AB70" i="10"/>
  <c r="AJ70" i="10"/>
  <c r="M71" i="10"/>
  <c r="AC71" i="10"/>
  <c r="L73" i="10"/>
  <c r="AB73" i="10"/>
  <c r="I74" i="10"/>
  <c r="Y74" i="10"/>
  <c r="I70" i="10"/>
  <c r="AG70" i="10"/>
  <c r="U74" i="10"/>
  <c r="H69" i="10"/>
  <c r="X69" i="10"/>
  <c r="E70" i="10"/>
  <c r="M70" i="10"/>
  <c r="U70" i="10"/>
  <c r="AC70" i="10"/>
  <c r="AK70" i="10"/>
  <c r="Q71" i="10"/>
  <c r="AG71" i="10"/>
  <c r="P73" i="10"/>
  <c r="AF73" i="10"/>
  <c r="M74" i="10"/>
  <c r="AC74" i="10"/>
  <c r="Y70" i="10"/>
  <c r="AK74" i="10"/>
  <c r="L69" i="10"/>
  <c r="AB69" i="10"/>
  <c r="H70" i="10"/>
  <c r="P70" i="10"/>
  <c r="X70" i="10"/>
  <c r="AF70" i="10"/>
  <c r="E71" i="10"/>
  <c r="U71" i="10"/>
  <c r="AK71" i="10"/>
  <c r="T73" i="10"/>
  <c r="AJ73" i="10"/>
  <c r="Q74" i="10"/>
  <c r="AG74" i="10"/>
  <c r="AE27" i="10"/>
  <c r="AA28" i="10"/>
  <c r="AI28" i="10"/>
  <c r="AE29" i="10"/>
  <c r="AA30" i="10"/>
  <c r="AI30" i="10"/>
  <c r="AE31" i="10"/>
  <c r="AG32" i="10"/>
  <c r="D53" i="10"/>
  <c r="E54" i="10"/>
  <c r="E59" i="10" s="1"/>
  <c r="AH60" i="10"/>
  <c r="D24" i="10"/>
  <c r="AG36" i="10"/>
  <c r="AC39" i="10"/>
  <c r="F46" i="10"/>
  <c r="F47" i="10"/>
  <c r="F45" i="10"/>
  <c r="F43" i="10"/>
  <c r="F41" i="10"/>
  <c r="F39" i="10"/>
  <c r="F42" i="10"/>
  <c r="F38" i="10"/>
  <c r="J46" i="10"/>
  <c r="J47" i="10"/>
  <c r="J45" i="10"/>
  <c r="J43" i="10"/>
  <c r="J41" i="10"/>
  <c r="J39" i="10"/>
  <c r="J40" i="10"/>
  <c r="J38" i="10"/>
  <c r="N46" i="10"/>
  <c r="N47" i="10"/>
  <c r="N45" i="10"/>
  <c r="N43" i="10"/>
  <c r="N41" i="10"/>
  <c r="N39" i="10"/>
  <c r="N44" i="10"/>
  <c r="N38" i="10"/>
  <c r="R46" i="10"/>
  <c r="R47" i="10"/>
  <c r="R45" i="10"/>
  <c r="R43" i="10"/>
  <c r="R41" i="10"/>
  <c r="R39" i="10"/>
  <c r="R44" i="10"/>
  <c r="V46" i="10"/>
  <c r="V47" i="10"/>
  <c r="V45" i="10"/>
  <c r="V43" i="10"/>
  <c r="V41" i="10"/>
  <c r="V39" i="10"/>
  <c r="V42" i="10"/>
  <c r="Z46" i="10"/>
  <c r="Z47" i="10"/>
  <c r="Z45" i="10"/>
  <c r="Z43" i="10"/>
  <c r="Z41" i="10"/>
  <c r="Z39" i="10"/>
  <c r="Z40" i="10"/>
  <c r="Z36" i="10"/>
  <c r="Z34" i="10"/>
  <c r="Z32" i="10"/>
  <c r="AD46" i="10"/>
  <c r="AD47" i="10"/>
  <c r="AD45" i="10"/>
  <c r="AD43" i="10"/>
  <c r="AD41" i="10"/>
  <c r="AD39" i="10"/>
  <c r="AD44" i="10"/>
  <c r="AD38" i="10"/>
  <c r="AD36" i="10"/>
  <c r="AD34" i="10"/>
  <c r="AD32" i="10"/>
  <c r="AH46" i="10"/>
  <c r="AH47" i="10"/>
  <c r="AH45" i="10"/>
  <c r="AH43" i="10"/>
  <c r="AH41" i="10"/>
  <c r="AH39" i="10"/>
  <c r="AH36" i="10"/>
  <c r="AH34" i="10"/>
  <c r="AH32" i="10"/>
  <c r="AL46" i="10"/>
  <c r="AL47" i="10"/>
  <c r="AL45" i="10"/>
  <c r="AL43" i="10"/>
  <c r="AL41" i="10"/>
  <c r="AL39" i="10"/>
  <c r="AL42" i="10"/>
  <c r="AL36" i="10"/>
  <c r="AL34" i="10"/>
  <c r="AL32" i="10"/>
  <c r="AL31" i="10"/>
  <c r="AJ32" i="10"/>
  <c r="AH33" i="10"/>
  <c r="AF34" i="10"/>
  <c r="AD35" i="10"/>
  <c r="AB36" i="10"/>
  <c r="J37" i="10"/>
  <c r="Z37" i="10"/>
  <c r="H38" i="10"/>
  <c r="AH38" i="10"/>
  <c r="H39" i="10"/>
  <c r="AJ39" i="10"/>
  <c r="I40" i="10"/>
  <c r="AD40" i="10"/>
  <c r="AL40" i="10"/>
  <c r="Q41" i="10"/>
  <c r="AF41" i="10"/>
  <c r="E42" i="10"/>
  <c r="M42" i="10"/>
  <c r="Z42" i="10"/>
  <c r="AH42" i="10"/>
  <c r="Q43" i="10"/>
  <c r="AB43" i="10"/>
  <c r="E44" i="10"/>
  <c r="Z44" i="10"/>
  <c r="AK44" i="10"/>
  <c r="M45" i="10"/>
  <c r="Y45" i="10"/>
  <c r="E47" i="10"/>
  <c r="U47" i="10"/>
  <c r="AK47" i="10"/>
  <c r="G54" i="10"/>
  <c r="G56" i="10" s="1"/>
  <c r="K54" i="10"/>
  <c r="K58" i="10" s="1"/>
  <c r="O54" i="10"/>
  <c r="O58" i="10" s="1"/>
  <c r="S54" i="10"/>
  <c r="S59" i="10" s="1"/>
  <c r="W54" i="10"/>
  <c r="W58" i="10" s="1"/>
  <c r="AA54" i="10"/>
  <c r="AA58" i="10" s="1"/>
  <c r="AE54" i="10"/>
  <c r="AE58" i="10" s="1"/>
  <c r="AI54" i="10"/>
  <c r="AI59" i="10" s="1"/>
  <c r="G45" i="10"/>
  <c r="G44" i="10"/>
  <c r="G39" i="10"/>
  <c r="K47" i="10"/>
  <c r="K43" i="10"/>
  <c r="K46" i="10"/>
  <c r="K45" i="10"/>
  <c r="K42" i="10"/>
  <c r="O43" i="10"/>
  <c r="O40" i="10"/>
  <c r="S47" i="10"/>
  <c r="S44" i="10"/>
  <c r="S46" i="10"/>
  <c r="S41" i="10"/>
  <c r="S38" i="10"/>
  <c r="W45" i="10"/>
  <c r="W44" i="10"/>
  <c r="W39" i="10"/>
  <c r="AA47" i="10"/>
  <c r="AA43" i="10"/>
  <c r="AA46" i="10"/>
  <c r="AA42" i="10"/>
  <c r="AE45" i="10"/>
  <c r="AE43" i="10"/>
  <c r="AE40" i="10"/>
  <c r="AI47" i="10"/>
  <c r="AI44" i="10"/>
  <c r="AI46" i="10"/>
  <c r="AI41" i="10"/>
  <c r="AI38" i="10"/>
  <c r="Z27" i="10"/>
  <c r="AD27" i="10"/>
  <c r="AH27" i="10"/>
  <c r="AL27" i="10"/>
  <c r="AB28" i="10"/>
  <c r="AF28" i="10"/>
  <c r="AJ28" i="10"/>
  <c r="Z29" i="10"/>
  <c r="AD29" i="10"/>
  <c r="AH29" i="10"/>
  <c r="AL29" i="10"/>
  <c r="AB30" i="10"/>
  <c r="AF30" i="10"/>
  <c r="AJ30" i="10"/>
  <c r="Z31" i="10"/>
  <c r="AD31" i="10"/>
  <c r="AH31" i="10"/>
  <c r="AA32" i="10"/>
  <c r="AF32" i="10"/>
  <c r="AK32" i="10"/>
  <c r="AD33" i="10"/>
  <c r="AI33" i="10"/>
  <c r="AB34" i="10"/>
  <c r="AG34" i="10"/>
  <c r="Z35" i="10"/>
  <c r="AE35" i="10"/>
  <c r="AK35" i="10"/>
  <c r="AC36" i="10"/>
  <c r="AI36" i="10"/>
  <c r="F37" i="10"/>
  <c r="K37" i="10"/>
  <c r="Q37" i="10"/>
  <c r="V37" i="10"/>
  <c r="AA37" i="10"/>
  <c r="AG37" i="10"/>
  <c r="AL37" i="10"/>
  <c r="I38" i="10"/>
  <c r="O38" i="10"/>
  <c r="V38" i="10"/>
  <c r="AC38" i="10"/>
  <c r="AK38" i="10"/>
  <c r="I39" i="10"/>
  <c r="X39" i="10"/>
  <c r="AE39" i="10"/>
  <c r="AK39" i="10"/>
  <c r="K40" i="10"/>
  <c r="R40" i="10"/>
  <c r="Y40" i="10"/>
  <c r="AG40" i="10"/>
  <c r="E41" i="10"/>
  <c r="L41" i="10"/>
  <c r="T41" i="10"/>
  <c r="AA41" i="10"/>
  <c r="AG41" i="10"/>
  <c r="G42" i="10"/>
  <c r="N42" i="10"/>
  <c r="U42" i="10"/>
  <c r="AC42" i="10"/>
  <c r="AI42" i="10"/>
  <c r="H43" i="10"/>
  <c r="S43" i="10"/>
  <c r="AC43" i="10"/>
  <c r="F44" i="10"/>
  <c r="Q44" i="10"/>
  <c r="AA44" i="10"/>
  <c r="AL44" i="10"/>
  <c r="O45" i="10"/>
  <c r="AA45" i="10"/>
  <c r="I46" i="10"/>
  <c r="Y46" i="10"/>
  <c r="G47" i="10"/>
  <c r="W47" i="10"/>
  <c r="U60" i="10"/>
  <c r="U57" i="10"/>
  <c r="U59" i="10"/>
  <c r="AC34" i="10"/>
  <c r="AG35" i="10"/>
  <c r="AL35" i="10"/>
  <c r="AJ36" i="10"/>
  <c r="M37" i="10"/>
  <c r="R37" i="10"/>
  <c r="AC37" i="10"/>
  <c r="AH37" i="10"/>
  <c r="AL38" i="10"/>
  <c r="K39" i="10"/>
  <c r="S39" i="10"/>
  <c r="F40" i="10"/>
  <c r="M40" i="10"/>
  <c r="S40" i="10"/>
  <c r="AA40" i="10"/>
  <c r="AH40" i="10"/>
  <c r="G41" i="10"/>
  <c r="O41" i="10"/>
  <c r="U41" i="10"/>
  <c r="O42" i="10"/>
  <c r="W42" i="10"/>
  <c r="AD42" i="10"/>
  <c r="W43" i="10"/>
  <c r="AG43" i="10"/>
  <c r="J44" i="10"/>
  <c r="AE44" i="10"/>
  <c r="S45" i="10"/>
  <c r="O46" i="10"/>
  <c r="AE46" i="10"/>
  <c r="AC60" i="10"/>
  <c r="AC59" i="10"/>
  <c r="H47" i="10"/>
  <c r="H46" i="10"/>
  <c r="H44" i="10"/>
  <c r="H42" i="10"/>
  <c r="H40" i="10"/>
  <c r="H41" i="10"/>
  <c r="H37" i="10"/>
  <c r="L47" i="10"/>
  <c r="L46" i="10"/>
  <c r="L44" i="10"/>
  <c r="L42" i="10"/>
  <c r="L40" i="10"/>
  <c r="L45" i="10"/>
  <c r="L39" i="10"/>
  <c r="L37" i="10"/>
  <c r="P47" i="10"/>
  <c r="P46" i="10"/>
  <c r="P44" i="10"/>
  <c r="P42" i="10"/>
  <c r="P40" i="10"/>
  <c r="P38" i="10"/>
  <c r="P43" i="10"/>
  <c r="P45" i="10"/>
  <c r="P37" i="10"/>
  <c r="T47" i="10"/>
  <c r="T46" i="10"/>
  <c r="T44" i="10"/>
  <c r="T42" i="10"/>
  <c r="T40" i="10"/>
  <c r="T38" i="10"/>
  <c r="T43" i="10"/>
  <c r="T37" i="10"/>
  <c r="X47" i="10"/>
  <c r="X45" i="10"/>
  <c r="X46" i="10"/>
  <c r="X44" i="10"/>
  <c r="X42" i="10"/>
  <c r="X40" i="10"/>
  <c r="X38" i="10"/>
  <c r="X41" i="10"/>
  <c r="X37" i="10"/>
  <c r="AB47" i="10"/>
  <c r="AB45" i="10"/>
  <c r="AB46" i="10"/>
  <c r="AB44" i="10"/>
  <c r="AB42" i="10"/>
  <c r="AB40" i="10"/>
  <c r="AB38" i="10"/>
  <c r="AB39" i="10"/>
  <c r="AB37" i="10"/>
  <c r="AB35" i="10"/>
  <c r="AB33" i="10"/>
  <c r="AF47" i="10"/>
  <c r="AF45" i="10"/>
  <c r="AF46" i="10"/>
  <c r="AF44" i="10"/>
  <c r="AF42" i="10"/>
  <c r="AF40" i="10"/>
  <c r="AF38" i="10"/>
  <c r="AF43" i="10"/>
  <c r="AF37" i="10"/>
  <c r="AF35" i="10"/>
  <c r="AF33" i="10"/>
  <c r="AJ47" i="10"/>
  <c r="AJ45" i="10"/>
  <c r="AJ46" i="10"/>
  <c r="AJ44" i="10"/>
  <c r="AJ42" i="10"/>
  <c r="AJ40" i="10"/>
  <c r="AJ38" i="10"/>
  <c r="AJ43" i="10"/>
  <c r="AJ37" i="10"/>
  <c r="AJ35" i="10"/>
  <c r="AJ33" i="10"/>
  <c r="AJ31" i="10"/>
  <c r="AB32" i="10"/>
  <c r="Z33" i="10"/>
  <c r="E46" i="10"/>
  <c r="E45" i="10"/>
  <c r="E40" i="10"/>
  <c r="I44" i="10"/>
  <c r="I47" i="10"/>
  <c r="I43" i="10"/>
  <c r="M46" i="10"/>
  <c r="M44" i="10"/>
  <c r="M41" i="10"/>
  <c r="Q45" i="10"/>
  <c r="Q47" i="10"/>
  <c r="Q42" i="10"/>
  <c r="Q39" i="10"/>
  <c r="U46" i="10"/>
  <c r="U43" i="10"/>
  <c r="U45" i="10"/>
  <c r="U40" i="10"/>
  <c r="Y44" i="10"/>
  <c r="Y47" i="10"/>
  <c r="Y43" i="10"/>
  <c r="Y38" i="10"/>
  <c r="AC46" i="10"/>
  <c r="AC45" i="10"/>
  <c r="AC44" i="10"/>
  <c r="AC41" i="10"/>
  <c r="AG47" i="10"/>
  <c r="AG42" i="10"/>
  <c r="AG39" i="10"/>
  <c r="AK46" i="10"/>
  <c r="AK43" i="10"/>
  <c r="AK45" i="10"/>
  <c r="AK40" i="10"/>
  <c r="AB27" i="10"/>
  <c r="AF27" i="10"/>
  <c r="AJ27" i="10"/>
  <c r="Z28" i="10"/>
  <c r="AD28" i="10"/>
  <c r="AH28" i="10"/>
  <c r="AL28" i="10"/>
  <c r="AB29" i="10"/>
  <c r="AF29" i="10"/>
  <c r="AJ29" i="10"/>
  <c r="Z30" i="10"/>
  <c r="AD30" i="10"/>
  <c r="AH30" i="10"/>
  <c r="AL30" i="10"/>
  <c r="AB31" i="10"/>
  <c r="AF31" i="10"/>
  <c r="AK31" i="10"/>
  <c r="AC32" i="10"/>
  <c r="AG33" i="10"/>
  <c r="AL33" i="10"/>
  <c r="AJ34" i="10"/>
  <c r="AC35" i="10"/>
  <c r="AH35" i="10"/>
  <c r="AF36" i="10"/>
  <c r="AK36" i="10"/>
  <c r="I37" i="10"/>
  <c r="N37" i="10"/>
  <c r="Y37" i="10"/>
  <c r="AD37" i="10"/>
  <c r="L38" i="10"/>
  <c r="R38" i="10"/>
  <c r="Z38" i="10"/>
  <c r="AG38" i="10"/>
  <c r="E39" i="10"/>
  <c r="M39" i="10"/>
  <c r="T39" i="10"/>
  <c r="N40" i="10"/>
  <c r="V40" i="10"/>
  <c r="AC40" i="10"/>
  <c r="I41" i="10"/>
  <c r="P41" i="10"/>
  <c r="AK41" i="10"/>
  <c r="J42" i="10"/>
  <c r="R42" i="10"/>
  <c r="Y42" i="10"/>
  <c r="E43" i="10"/>
  <c r="M43" i="10"/>
  <c r="X43" i="10"/>
  <c r="V44" i="10"/>
  <c r="AG44" i="10"/>
  <c r="I45" i="10"/>
  <c r="T45" i="10"/>
  <c r="Q46" i="10"/>
  <c r="AG46" i="10"/>
  <c r="F56" i="10"/>
  <c r="F60" i="10"/>
  <c r="F58" i="10"/>
  <c r="N58" i="10"/>
  <c r="V56" i="10"/>
  <c r="V60" i="10"/>
  <c r="V58" i="10"/>
  <c r="R60" i="10"/>
  <c r="H54" i="10"/>
  <c r="L54" i="10"/>
  <c r="L59" i="10" s="1"/>
  <c r="P54" i="10"/>
  <c r="P59" i="10" s="1"/>
  <c r="T54" i="10"/>
  <c r="T59" i="10" s="1"/>
  <c r="X54" i="10"/>
  <c r="AB54" i="10"/>
  <c r="AF54" i="10"/>
  <c r="AF59" i="10" s="1"/>
  <c r="AJ54" i="10"/>
  <c r="AJ59" i="10" s="1"/>
  <c r="G58" i="10"/>
  <c r="H59" i="10"/>
  <c r="X59" i="10"/>
  <c r="AB59" i="10"/>
  <c r="AD58" i="10"/>
  <c r="AL60" i="10"/>
  <c r="G73" i="10"/>
  <c r="G69" i="10"/>
  <c r="G74" i="10"/>
  <c r="G70" i="10"/>
  <c r="G71" i="10"/>
  <c r="K73" i="10"/>
  <c r="K69" i="10"/>
  <c r="K74" i="10"/>
  <c r="K70" i="10"/>
  <c r="K71" i="10"/>
  <c r="K72" i="10"/>
  <c r="O73" i="10"/>
  <c r="O69" i="10"/>
  <c r="O74" i="10"/>
  <c r="O70" i="10"/>
  <c r="O71" i="10"/>
  <c r="S73" i="10"/>
  <c r="S69" i="10"/>
  <c r="S74" i="10"/>
  <c r="S70" i="10"/>
  <c r="S71" i="10"/>
  <c r="S72" i="10"/>
  <c r="W73" i="10"/>
  <c r="W69" i="10"/>
  <c r="W74" i="10"/>
  <c r="W70" i="10"/>
  <c r="W71" i="10"/>
  <c r="AA73" i="10"/>
  <c r="AA69" i="10"/>
  <c r="AA74" i="10"/>
  <c r="AA70" i="10"/>
  <c r="AA71" i="10"/>
  <c r="AA72" i="10"/>
  <c r="AE73" i="10"/>
  <c r="AE69" i="10"/>
  <c r="AE74" i="10"/>
  <c r="AE70" i="10"/>
  <c r="AE71" i="10"/>
  <c r="AI73" i="10"/>
  <c r="AI69" i="10"/>
  <c r="AI74" i="10"/>
  <c r="AI70" i="10"/>
  <c r="AI71" i="10"/>
  <c r="AI72" i="10"/>
  <c r="G72" i="10"/>
  <c r="D128" i="10"/>
  <c r="E56" i="10"/>
  <c r="D50" i="10"/>
  <c r="U56" i="10"/>
  <c r="AC56" i="10"/>
  <c r="F57" i="10"/>
  <c r="J57" i="10"/>
  <c r="V57" i="10"/>
  <c r="AH57" i="10"/>
  <c r="AL57" i="10"/>
  <c r="I54" i="10"/>
  <c r="I58" i="10" s="1"/>
  <c r="Q54" i="10"/>
  <c r="Y54" i="10"/>
  <c r="AG54" i="10"/>
  <c r="AG58" i="10" s="1"/>
  <c r="Q58" i="10"/>
  <c r="U58" i="10"/>
  <c r="AC58" i="10"/>
  <c r="F59" i="10"/>
  <c r="R59" i="10"/>
  <c r="V59" i="10"/>
  <c r="AH59" i="10"/>
  <c r="AL59" i="10"/>
  <c r="AL58" i="10"/>
  <c r="G59" i="10"/>
  <c r="O59" i="10"/>
  <c r="AE59" i="10"/>
  <c r="F72" i="10"/>
  <c r="F73" i="10"/>
  <c r="F69" i="10"/>
  <c r="F74" i="10"/>
  <c r="F70" i="10"/>
  <c r="J72" i="10"/>
  <c r="J73" i="10"/>
  <c r="J69" i="10"/>
  <c r="J74" i="10"/>
  <c r="J70" i="10"/>
  <c r="N72" i="10"/>
  <c r="N73" i="10"/>
  <c r="N69" i="10"/>
  <c r="N74" i="10"/>
  <c r="N70" i="10"/>
  <c r="R72" i="10"/>
  <c r="R73" i="10"/>
  <c r="R69" i="10"/>
  <c r="R74" i="10"/>
  <c r="R70" i="10"/>
  <c r="V72" i="10"/>
  <c r="V73" i="10"/>
  <c r="V69" i="10"/>
  <c r="V74" i="10"/>
  <c r="V70" i="10"/>
  <c r="Z72" i="10"/>
  <c r="Z73" i="10"/>
  <c r="Z69" i="10"/>
  <c r="Z74" i="10"/>
  <c r="Z70" i="10"/>
  <c r="AD72" i="10"/>
  <c r="AD73" i="10"/>
  <c r="AD69" i="10"/>
  <c r="AD74" i="10"/>
  <c r="AD70" i="10"/>
  <c r="AH72" i="10"/>
  <c r="AH73" i="10"/>
  <c r="AH69" i="10"/>
  <c r="AH74" i="10"/>
  <c r="AH70" i="10"/>
  <c r="F71" i="10"/>
  <c r="N71" i="10"/>
  <c r="V71" i="10"/>
  <c r="AD71" i="10"/>
  <c r="D67" i="10"/>
  <c r="D72" i="10" s="1"/>
  <c r="E69" i="10"/>
  <c r="I69" i="10"/>
  <c r="M69" i="10"/>
  <c r="Q69" i="10"/>
  <c r="U69" i="10"/>
  <c r="Y69" i="10"/>
  <c r="AC69" i="10"/>
  <c r="AG69" i="10"/>
  <c r="AK69" i="10"/>
  <c r="AL70" i="10"/>
  <c r="H72" i="10"/>
  <c r="L72" i="10"/>
  <c r="P72" i="10"/>
  <c r="T72" i="10"/>
  <c r="X72" i="10"/>
  <c r="AB72" i="10"/>
  <c r="AF72" i="10"/>
  <c r="AJ72" i="10"/>
  <c r="E73" i="10"/>
  <c r="I73" i="10"/>
  <c r="M73" i="10"/>
  <c r="Q73" i="10"/>
  <c r="U73" i="10"/>
  <c r="Y73" i="10"/>
  <c r="AC73" i="10"/>
  <c r="AG73" i="10"/>
  <c r="AK73" i="10"/>
  <c r="AL74" i="10"/>
  <c r="AL69" i="10"/>
  <c r="H71" i="10"/>
  <c r="L71" i="10"/>
  <c r="P71" i="10"/>
  <c r="T71" i="10"/>
  <c r="X71" i="10"/>
  <c r="AB71" i="10"/>
  <c r="AF71" i="10"/>
  <c r="AJ71" i="10"/>
  <c r="AL73" i="10"/>
  <c r="D138" i="9"/>
  <c r="D139" i="9"/>
  <c r="D140" i="9"/>
  <c r="D137" i="9"/>
  <c r="F141" i="9"/>
  <c r="G141" i="9"/>
  <c r="H141" i="9"/>
  <c r="I141" i="9"/>
  <c r="J141" i="9"/>
  <c r="K141" i="9"/>
  <c r="L141" i="9"/>
  <c r="M141" i="9"/>
  <c r="N141" i="9"/>
  <c r="O141" i="9"/>
  <c r="P141" i="9"/>
  <c r="Q141" i="9"/>
  <c r="R141" i="9"/>
  <c r="S141" i="9"/>
  <c r="T141" i="9"/>
  <c r="U141" i="9"/>
  <c r="V141" i="9"/>
  <c r="W141" i="9"/>
  <c r="X141" i="9"/>
  <c r="Y141" i="9"/>
  <c r="Z141" i="9"/>
  <c r="AA141" i="9"/>
  <c r="AB141" i="9"/>
  <c r="AC141" i="9"/>
  <c r="AD141" i="9"/>
  <c r="AE141" i="9"/>
  <c r="AF141" i="9"/>
  <c r="AG141" i="9"/>
  <c r="AH141" i="9"/>
  <c r="AI141" i="9"/>
  <c r="AJ141" i="9"/>
  <c r="AK141" i="9"/>
  <c r="AL141" i="9"/>
  <c r="E141" i="9"/>
  <c r="E157" i="9"/>
  <c r="F157" i="9"/>
  <c r="G157" i="9"/>
  <c r="H157" i="9"/>
  <c r="I157" i="9"/>
  <c r="J157" i="9"/>
  <c r="K157" i="9"/>
  <c r="L157" i="9"/>
  <c r="M157" i="9"/>
  <c r="N157" i="9"/>
  <c r="O157" i="9"/>
  <c r="P157" i="9"/>
  <c r="Q157" i="9"/>
  <c r="R157" i="9"/>
  <c r="S157" i="9"/>
  <c r="T157" i="9"/>
  <c r="U157" i="9"/>
  <c r="V157" i="9"/>
  <c r="W157" i="9"/>
  <c r="X157" i="9"/>
  <c r="Y157" i="9"/>
  <c r="Z157" i="9"/>
  <c r="AA157" i="9"/>
  <c r="AB157" i="9"/>
  <c r="AC157" i="9"/>
  <c r="AD157" i="9"/>
  <c r="AE157" i="9"/>
  <c r="AF157" i="9"/>
  <c r="AG157" i="9"/>
  <c r="AH157" i="9"/>
  <c r="AI157" i="9"/>
  <c r="AJ157" i="9"/>
  <c r="AK157" i="9"/>
  <c r="AL157" i="9"/>
  <c r="E158" i="9"/>
  <c r="F158" i="9"/>
  <c r="G158" i="9"/>
  <c r="H158" i="9"/>
  <c r="I158" i="9"/>
  <c r="J158" i="9"/>
  <c r="K158" i="9"/>
  <c r="L158" i="9"/>
  <c r="M158" i="9"/>
  <c r="N158" i="9"/>
  <c r="O158" i="9"/>
  <c r="P158" i="9"/>
  <c r="Q158" i="9"/>
  <c r="R158" i="9"/>
  <c r="S158" i="9"/>
  <c r="T158" i="9"/>
  <c r="U158" i="9"/>
  <c r="V158" i="9"/>
  <c r="W158" i="9"/>
  <c r="X158" i="9"/>
  <c r="Y158" i="9"/>
  <c r="Z158" i="9"/>
  <c r="AA158" i="9"/>
  <c r="AB158" i="9"/>
  <c r="AC158" i="9"/>
  <c r="AD158" i="9"/>
  <c r="AE158" i="9"/>
  <c r="AF158" i="9"/>
  <c r="AG158" i="9"/>
  <c r="AH158" i="9"/>
  <c r="AI158" i="9"/>
  <c r="AJ158" i="9"/>
  <c r="AK158" i="9"/>
  <c r="AL158" i="9"/>
  <c r="E159" i="9"/>
  <c r="F159" i="9"/>
  <c r="G159" i="9"/>
  <c r="H159" i="9"/>
  <c r="I159" i="9"/>
  <c r="J159" i="9"/>
  <c r="K159" i="9"/>
  <c r="L159" i="9"/>
  <c r="M159" i="9"/>
  <c r="N159" i="9"/>
  <c r="O159" i="9"/>
  <c r="P159" i="9"/>
  <c r="Q159" i="9"/>
  <c r="R159" i="9"/>
  <c r="S159" i="9"/>
  <c r="T159" i="9"/>
  <c r="U159" i="9"/>
  <c r="V159" i="9"/>
  <c r="W159" i="9"/>
  <c r="X159" i="9"/>
  <c r="Y159" i="9"/>
  <c r="Z159" i="9"/>
  <c r="AA159" i="9"/>
  <c r="AB159" i="9"/>
  <c r="AC159" i="9"/>
  <c r="AD159" i="9"/>
  <c r="AE159" i="9"/>
  <c r="AF159" i="9"/>
  <c r="AG159" i="9"/>
  <c r="AH159" i="9"/>
  <c r="AI159" i="9"/>
  <c r="AJ159" i="9"/>
  <c r="AK159" i="9"/>
  <c r="AL159" i="9"/>
  <c r="E160" i="9"/>
  <c r="F160" i="9"/>
  <c r="G160" i="9"/>
  <c r="H160" i="9"/>
  <c r="I160" i="9"/>
  <c r="J160" i="9"/>
  <c r="K160" i="9"/>
  <c r="L160" i="9"/>
  <c r="M160" i="9"/>
  <c r="N160" i="9"/>
  <c r="O160" i="9"/>
  <c r="P160" i="9"/>
  <c r="Q160" i="9"/>
  <c r="R160" i="9"/>
  <c r="S160" i="9"/>
  <c r="T160" i="9"/>
  <c r="U160" i="9"/>
  <c r="V160" i="9"/>
  <c r="W160" i="9"/>
  <c r="X160" i="9"/>
  <c r="Y160" i="9"/>
  <c r="Z160" i="9"/>
  <c r="AA160" i="9"/>
  <c r="AB160" i="9"/>
  <c r="AC160" i="9"/>
  <c r="AD160" i="9"/>
  <c r="AE160" i="9"/>
  <c r="AF160" i="9"/>
  <c r="AG160" i="9"/>
  <c r="AH160" i="9"/>
  <c r="AI160" i="9"/>
  <c r="AJ160" i="9"/>
  <c r="AK160" i="9"/>
  <c r="AL160" i="9"/>
  <c r="E161" i="9"/>
  <c r="F161" i="9"/>
  <c r="G161" i="9"/>
  <c r="H161" i="9"/>
  <c r="I161" i="9"/>
  <c r="J161" i="9"/>
  <c r="K161" i="9"/>
  <c r="L161" i="9"/>
  <c r="M161" i="9"/>
  <c r="N161" i="9"/>
  <c r="O161" i="9"/>
  <c r="P161" i="9"/>
  <c r="Q161" i="9"/>
  <c r="R161" i="9"/>
  <c r="S161" i="9"/>
  <c r="T161" i="9"/>
  <c r="U161" i="9"/>
  <c r="V161" i="9"/>
  <c r="W161" i="9"/>
  <c r="X161" i="9"/>
  <c r="Y161" i="9"/>
  <c r="Z161" i="9"/>
  <c r="AA161" i="9"/>
  <c r="AB161" i="9"/>
  <c r="AC161" i="9"/>
  <c r="AD161" i="9"/>
  <c r="AE161" i="9"/>
  <c r="AF161" i="9"/>
  <c r="AG161" i="9"/>
  <c r="AH161" i="9"/>
  <c r="AI161" i="9"/>
  <c r="AJ161" i="9"/>
  <c r="AK161" i="9"/>
  <c r="AL161" i="9"/>
  <c r="E151" i="9"/>
  <c r="F151" i="9"/>
  <c r="G151" i="9"/>
  <c r="H151" i="9"/>
  <c r="I151" i="9"/>
  <c r="J151" i="9"/>
  <c r="K151" i="9"/>
  <c r="L151" i="9"/>
  <c r="M151" i="9"/>
  <c r="N151" i="9"/>
  <c r="O151" i="9"/>
  <c r="P151" i="9"/>
  <c r="Q151" i="9"/>
  <c r="R151" i="9"/>
  <c r="S151" i="9"/>
  <c r="T151" i="9"/>
  <c r="U151" i="9"/>
  <c r="V151" i="9"/>
  <c r="W151" i="9"/>
  <c r="X151" i="9"/>
  <c r="Y151" i="9"/>
  <c r="Z151" i="9"/>
  <c r="AA151" i="9"/>
  <c r="AB151" i="9"/>
  <c r="AC151" i="9"/>
  <c r="AD151" i="9"/>
  <c r="AE151" i="9"/>
  <c r="AF151" i="9"/>
  <c r="AG151" i="9"/>
  <c r="AH151" i="9"/>
  <c r="AI151" i="9"/>
  <c r="AJ151" i="9"/>
  <c r="AK151" i="9"/>
  <c r="AL151" i="9"/>
  <c r="E152" i="9"/>
  <c r="F152" i="9"/>
  <c r="G152" i="9"/>
  <c r="H152" i="9"/>
  <c r="I152" i="9"/>
  <c r="J152" i="9"/>
  <c r="K152" i="9"/>
  <c r="L152" i="9"/>
  <c r="M152" i="9"/>
  <c r="N152" i="9"/>
  <c r="O152" i="9"/>
  <c r="P152" i="9"/>
  <c r="Q152" i="9"/>
  <c r="R152" i="9"/>
  <c r="S152" i="9"/>
  <c r="T152" i="9"/>
  <c r="U152" i="9"/>
  <c r="V152" i="9"/>
  <c r="W152" i="9"/>
  <c r="X152" i="9"/>
  <c r="Y152" i="9"/>
  <c r="Z152" i="9"/>
  <c r="AA152" i="9"/>
  <c r="AB152" i="9"/>
  <c r="AC152" i="9"/>
  <c r="AD152" i="9"/>
  <c r="AE152" i="9"/>
  <c r="AF152" i="9"/>
  <c r="AG152" i="9"/>
  <c r="AH152" i="9"/>
  <c r="AI152" i="9"/>
  <c r="AJ152" i="9"/>
  <c r="AK152" i="9"/>
  <c r="AL152" i="9"/>
  <c r="E153" i="9"/>
  <c r="F153" i="9"/>
  <c r="G153" i="9"/>
  <c r="H153" i="9"/>
  <c r="I153" i="9"/>
  <c r="J153" i="9"/>
  <c r="K153" i="9"/>
  <c r="L153" i="9"/>
  <c r="M153" i="9"/>
  <c r="N153" i="9"/>
  <c r="O153" i="9"/>
  <c r="P153" i="9"/>
  <c r="Q153" i="9"/>
  <c r="R153" i="9"/>
  <c r="S153" i="9"/>
  <c r="T153" i="9"/>
  <c r="U153" i="9"/>
  <c r="V153" i="9"/>
  <c r="W153" i="9"/>
  <c r="X153" i="9"/>
  <c r="Y153" i="9"/>
  <c r="Z153" i="9"/>
  <c r="AA153" i="9"/>
  <c r="AB153" i="9"/>
  <c r="AC153" i="9"/>
  <c r="AD153" i="9"/>
  <c r="AE153" i="9"/>
  <c r="AF153" i="9"/>
  <c r="AG153" i="9"/>
  <c r="AH153" i="9"/>
  <c r="AI153" i="9"/>
  <c r="AJ153" i="9"/>
  <c r="AK153" i="9"/>
  <c r="AL153" i="9"/>
  <c r="E154" i="9"/>
  <c r="F154" i="9"/>
  <c r="G154" i="9"/>
  <c r="H154" i="9"/>
  <c r="I154" i="9"/>
  <c r="J154" i="9"/>
  <c r="K154" i="9"/>
  <c r="L154" i="9"/>
  <c r="M154" i="9"/>
  <c r="N154" i="9"/>
  <c r="O154" i="9"/>
  <c r="P154" i="9"/>
  <c r="Q154" i="9"/>
  <c r="R154" i="9"/>
  <c r="S154" i="9"/>
  <c r="T154" i="9"/>
  <c r="U154" i="9"/>
  <c r="V154" i="9"/>
  <c r="W154" i="9"/>
  <c r="X154" i="9"/>
  <c r="Y154" i="9"/>
  <c r="Z154" i="9"/>
  <c r="AA154" i="9"/>
  <c r="AB154" i="9"/>
  <c r="AC154" i="9"/>
  <c r="AD154" i="9"/>
  <c r="AE154" i="9"/>
  <c r="AF154" i="9"/>
  <c r="AG154" i="9"/>
  <c r="AH154" i="9"/>
  <c r="AI154" i="9"/>
  <c r="AJ154" i="9"/>
  <c r="AK154" i="9"/>
  <c r="AL154" i="9"/>
  <c r="D124" i="9"/>
  <c r="D152" i="9" s="1"/>
  <c r="D125" i="9"/>
  <c r="D153" i="9" s="1"/>
  <c r="D126" i="9"/>
  <c r="D154" i="9" s="1"/>
  <c r="D123" i="9"/>
  <c r="D151" i="9" s="1"/>
  <c r="F127" i="9"/>
  <c r="F155" i="9" s="1"/>
  <c r="G127" i="9"/>
  <c r="G155" i="9" s="1"/>
  <c r="H127" i="9"/>
  <c r="H155" i="9" s="1"/>
  <c r="I127" i="9"/>
  <c r="I155" i="9" s="1"/>
  <c r="J127" i="9"/>
  <c r="J155" i="9" s="1"/>
  <c r="K127" i="9"/>
  <c r="K155" i="9" s="1"/>
  <c r="L127" i="9"/>
  <c r="L155" i="9" s="1"/>
  <c r="M127" i="9"/>
  <c r="M155" i="9" s="1"/>
  <c r="N127" i="9"/>
  <c r="N155" i="9" s="1"/>
  <c r="O127" i="9"/>
  <c r="O155" i="9" s="1"/>
  <c r="P127" i="9"/>
  <c r="P155" i="9" s="1"/>
  <c r="Q127" i="9"/>
  <c r="Q155" i="9" s="1"/>
  <c r="R127" i="9"/>
  <c r="R155" i="9" s="1"/>
  <c r="S127" i="9"/>
  <c r="S155" i="9" s="1"/>
  <c r="T127" i="9"/>
  <c r="T155" i="9" s="1"/>
  <c r="U127" i="9"/>
  <c r="U155" i="9" s="1"/>
  <c r="V127" i="9"/>
  <c r="V155" i="9" s="1"/>
  <c r="W127" i="9"/>
  <c r="W155" i="9" s="1"/>
  <c r="X127" i="9"/>
  <c r="X155" i="9" s="1"/>
  <c r="Y127" i="9"/>
  <c r="Y155" i="9" s="1"/>
  <c r="Z127" i="9"/>
  <c r="Z155" i="9" s="1"/>
  <c r="AA127" i="9"/>
  <c r="AA155" i="9" s="1"/>
  <c r="AB127" i="9"/>
  <c r="AB155" i="9" s="1"/>
  <c r="AC127" i="9"/>
  <c r="AC155" i="9" s="1"/>
  <c r="AD127" i="9"/>
  <c r="AD155" i="9" s="1"/>
  <c r="AE127" i="9"/>
  <c r="AE155" i="9" s="1"/>
  <c r="AF127" i="9"/>
  <c r="AF155" i="9" s="1"/>
  <c r="AG127" i="9"/>
  <c r="AG155" i="9" s="1"/>
  <c r="AH127" i="9"/>
  <c r="AH155" i="9" s="1"/>
  <c r="AI127" i="9"/>
  <c r="AI155" i="9" s="1"/>
  <c r="AJ127" i="9"/>
  <c r="AJ155" i="9" s="1"/>
  <c r="AK127" i="9"/>
  <c r="AK155" i="9" s="1"/>
  <c r="AL127" i="9"/>
  <c r="AL155" i="9" s="1"/>
  <c r="E127" i="9"/>
  <c r="E155" i="9" s="1"/>
  <c r="D148" i="9"/>
  <c r="D147" i="9"/>
  <c r="D146" i="9"/>
  <c r="D145" i="9"/>
  <c r="D144" i="9"/>
  <c r="D143" i="9"/>
  <c r="D130" i="9"/>
  <c r="D131" i="9"/>
  <c r="D159" i="9" s="1"/>
  <c r="D132" i="9"/>
  <c r="D160" i="9" s="1"/>
  <c r="D133" i="9"/>
  <c r="D161" i="9" s="1"/>
  <c r="D134" i="9"/>
  <c r="D129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F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X120" i="9"/>
  <c r="Y120" i="9"/>
  <c r="Z120" i="9"/>
  <c r="AA120" i="9"/>
  <c r="AB120" i="9"/>
  <c r="AC120" i="9"/>
  <c r="AD120" i="9"/>
  <c r="AE120" i="9"/>
  <c r="AF120" i="9"/>
  <c r="AG120" i="9"/>
  <c r="AH120" i="9"/>
  <c r="AI120" i="9"/>
  <c r="AJ120" i="9"/>
  <c r="AK120" i="9"/>
  <c r="AL120" i="9"/>
  <c r="E120" i="9"/>
  <c r="D63" i="9"/>
  <c r="D64" i="9"/>
  <c r="D65" i="9"/>
  <c r="D66" i="9"/>
  <c r="D62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E67" i="9"/>
  <c r="D22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D6" i="9"/>
  <c r="D11" i="9"/>
  <c r="D15" i="9"/>
  <c r="D20" i="9"/>
  <c r="E24" i="9"/>
  <c r="AA59" i="10" l="1"/>
  <c r="R57" i="10"/>
  <c r="AK57" i="10"/>
  <c r="R56" i="10"/>
  <c r="AB25" i="10"/>
  <c r="AI25" i="10"/>
  <c r="K25" i="10"/>
  <c r="Z25" i="10"/>
  <c r="J25" i="10"/>
  <c r="AC25" i="10"/>
  <c r="M25" i="10"/>
  <c r="L25" i="10"/>
  <c r="G25" i="10"/>
  <c r="T25" i="10"/>
  <c r="AL25" i="10"/>
  <c r="F25" i="10"/>
  <c r="I25" i="10"/>
  <c r="P25" i="10"/>
  <c r="W25" i="10"/>
  <c r="AH25" i="10"/>
  <c r="R25" i="10"/>
  <c r="AK25" i="10"/>
  <c r="U25" i="10"/>
  <c r="AF25" i="10"/>
  <c r="AA25" i="10"/>
  <c r="AJ25" i="10"/>
  <c r="H25" i="10"/>
  <c r="S25" i="10"/>
  <c r="AD25" i="10"/>
  <c r="N25" i="10"/>
  <c r="AG25" i="10"/>
  <c r="Q25" i="10"/>
  <c r="X25" i="10"/>
  <c r="O25" i="10"/>
  <c r="AE25" i="10"/>
  <c r="V25" i="10"/>
  <c r="Y25" i="10"/>
  <c r="E25" i="10"/>
  <c r="Z57" i="10"/>
  <c r="N59" i="10"/>
  <c r="N56" i="10"/>
  <c r="AD59" i="10"/>
  <c r="AD57" i="10"/>
  <c r="N57" i="10"/>
  <c r="AD56" i="10"/>
  <c r="Z59" i="10"/>
  <c r="J59" i="10"/>
  <c r="S58" i="10"/>
  <c r="AK60" i="10"/>
  <c r="AE56" i="10"/>
  <c r="J56" i="10"/>
  <c r="AK56" i="10"/>
  <c r="Z60" i="10"/>
  <c r="J60" i="10"/>
  <c r="AK58" i="10"/>
  <c r="D156" i="10"/>
  <c r="Z58" i="10"/>
  <c r="K59" i="10"/>
  <c r="M58" i="10"/>
  <c r="AF58" i="10"/>
  <c r="AI58" i="10"/>
  <c r="M59" i="10"/>
  <c r="W59" i="10"/>
  <c r="M56" i="10"/>
  <c r="E57" i="10"/>
  <c r="M57" i="10"/>
  <c r="E58" i="10"/>
  <c r="E60" i="10"/>
  <c r="Y48" i="10"/>
  <c r="Q48" i="10"/>
  <c r="G48" i="10"/>
  <c r="O56" i="10"/>
  <c r="W48" i="10"/>
  <c r="AI48" i="10"/>
  <c r="O48" i="10"/>
  <c r="E48" i="10"/>
  <c r="I48" i="10"/>
  <c r="AC48" i="10"/>
  <c r="H48" i="10"/>
  <c r="AA48" i="10"/>
  <c r="K48" i="10"/>
  <c r="AE48" i="10"/>
  <c r="M48" i="10"/>
  <c r="U48" i="10"/>
  <c r="S48" i="10"/>
  <c r="I56" i="10"/>
  <c r="D54" i="10"/>
  <c r="D60" i="10" s="1"/>
  <c r="W56" i="10"/>
  <c r="AG48" i="10"/>
  <c r="AK48" i="10"/>
  <c r="Y60" i="10"/>
  <c r="Y59" i="10"/>
  <c r="Y57" i="10"/>
  <c r="Y56" i="10"/>
  <c r="AJ60" i="10"/>
  <c r="AJ58" i="10"/>
  <c r="AJ56" i="10"/>
  <c r="T60" i="10"/>
  <c r="T56" i="10"/>
  <c r="T58" i="10"/>
  <c r="X48" i="10"/>
  <c r="AD48" i="10"/>
  <c r="N48" i="10"/>
  <c r="AJ57" i="10"/>
  <c r="T57" i="10"/>
  <c r="Q60" i="10"/>
  <c r="Q59" i="10"/>
  <c r="Q57" i="10"/>
  <c r="AF60" i="10"/>
  <c r="AF56" i="10"/>
  <c r="P60" i="10"/>
  <c r="P56" i="10"/>
  <c r="P58" i="10"/>
  <c r="AJ48" i="10"/>
  <c r="T48" i="10"/>
  <c r="Z48" i="10"/>
  <c r="J48" i="10"/>
  <c r="AF57" i="10"/>
  <c r="P57" i="10"/>
  <c r="AI60" i="10"/>
  <c r="AI57" i="10"/>
  <c r="AA60" i="10"/>
  <c r="AA57" i="10"/>
  <c r="S60" i="10"/>
  <c r="S57" i="10"/>
  <c r="K60" i="10"/>
  <c r="K57" i="10"/>
  <c r="D74" i="10"/>
  <c r="D70" i="10"/>
  <c r="D73" i="10"/>
  <c r="D69" i="10"/>
  <c r="D71" i="10"/>
  <c r="I60" i="10"/>
  <c r="I59" i="10"/>
  <c r="I57" i="10"/>
  <c r="AG56" i="10"/>
  <c r="Q56" i="10"/>
  <c r="AB60" i="10"/>
  <c r="AB56" i="10"/>
  <c r="AB58" i="10"/>
  <c r="L60" i="10"/>
  <c r="L56" i="10"/>
  <c r="L58" i="10"/>
  <c r="AF48" i="10"/>
  <c r="P48" i="10"/>
  <c r="AL48" i="10"/>
  <c r="V48" i="10"/>
  <c r="F48" i="10"/>
  <c r="AB57" i="10"/>
  <c r="L57" i="10"/>
  <c r="AI56" i="10"/>
  <c r="AA56" i="10"/>
  <c r="S56" i="10"/>
  <c r="K56" i="10"/>
  <c r="Y58" i="10"/>
  <c r="AG60" i="10"/>
  <c r="AG59" i="10"/>
  <c r="AG57" i="10"/>
  <c r="X60" i="10"/>
  <c r="X56" i="10"/>
  <c r="X58" i="10"/>
  <c r="H60" i="10"/>
  <c r="H56" i="10"/>
  <c r="H58" i="10"/>
  <c r="AB48" i="10"/>
  <c r="L48" i="10"/>
  <c r="AH48" i="10"/>
  <c r="R48" i="10"/>
  <c r="X57" i="10"/>
  <c r="H57" i="10"/>
  <c r="AE60" i="10"/>
  <c r="AE57" i="10"/>
  <c r="W60" i="10"/>
  <c r="W57" i="10"/>
  <c r="O60" i="10"/>
  <c r="O57" i="10"/>
  <c r="G60" i="10"/>
  <c r="G57" i="10"/>
  <c r="D158" i="9"/>
  <c r="D157" i="9"/>
  <c r="E70" i="9"/>
  <c r="E72" i="9"/>
  <c r="E74" i="9"/>
  <c r="E69" i="9"/>
  <c r="E71" i="9"/>
  <c r="E73" i="9"/>
  <c r="AK69" i="9"/>
  <c r="AK71" i="9"/>
  <c r="AK73" i="9"/>
  <c r="AK70" i="9"/>
  <c r="AK72" i="9"/>
  <c r="AK74" i="9"/>
  <c r="AI69" i="9"/>
  <c r="AI71" i="9"/>
  <c r="AI73" i="9"/>
  <c r="AI70" i="9"/>
  <c r="AI72" i="9"/>
  <c r="AI74" i="9"/>
  <c r="AG69" i="9"/>
  <c r="AG71" i="9"/>
  <c r="AG73" i="9"/>
  <c r="AG70" i="9"/>
  <c r="AG72" i="9"/>
  <c r="AG74" i="9"/>
  <c r="AE69" i="9"/>
  <c r="AE71" i="9"/>
  <c r="AE73" i="9"/>
  <c r="AE70" i="9"/>
  <c r="AE72" i="9"/>
  <c r="AE74" i="9"/>
  <c r="AC69" i="9"/>
  <c r="AC71" i="9"/>
  <c r="AC73" i="9"/>
  <c r="AC70" i="9"/>
  <c r="AC72" i="9"/>
  <c r="AC74" i="9"/>
  <c r="AA69" i="9"/>
  <c r="AA71" i="9"/>
  <c r="AA73" i="9"/>
  <c r="AA70" i="9"/>
  <c r="AA72" i="9"/>
  <c r="AA74" i="9"/>
  <c r="Y69" i="9"/>
  <c r="Y71" i="9"/>
  <c r="Y73" i="9"/>
  <c r="Y70" i="9"/>
  <c r="Y72" i="9"/>
  <c r="Y74" i="9"/>
  <c r="W69" i="9"/>
  <c r="W71" i="9"/>
  <c r="W73" i="9"/>
  <c r="W70" i="9"/>
  <c r="W72" i="9"/>
  <c r="W74" i="9"/>
  <c r="U69" i="9"/>
  <c r="U71" i="9"/>
  <c r="U73" i="9"/>
  <c r="U70" i="9"/>
  <c r="U72" i="9"/>
  <c r="U74" i="9"/>
  <c r="S69" i="9"/>
  <c r="S71" i="9"/>
  <c r="S73" i="9"/>
  <c r="S70" i="9"/>
  <c r="S72" i="9"/>
  <c r="S74" i="9"/>
  <c r="Q69" i="9"/>
  <c r="Q71" i="9"/>
  <c r="Q73" i="9"/>
  <c r="Q70" i="9"/>
  <c r="Q72" i="9"/>
  <c r="Q74" i="9"/>
  <c r="O69" i="9"/>
  <c r="O71" i="9"/>
  <c r="O73" i="9"/>
  <c r="O70" i="9"/>
  <c r="O72" i="9"/>
  <c r="O74" i="9"/>
  <c r="M69" i="9"/>
  <c r="M71" i="9"/>
  <c r="M73" i="9"/>
  <c r="M70" i="9"/>
  <c r="M72" i="9"/>
  <c r="M74" i="9"/>
  <c r="K69" i="9"/>
  <c r="K71" i="9"/>
  <c r="K73" i="9"/>
  <c r="K70" i="9"/>
  <c r="K72" i="9"/>
  <c r="K74" i="9"/>
  <c r="I69" i="9"/>
  <c r="I71" i="9"/>
  <c r="I73" i="9"/>
  <c r="I70" i="9"/>
  <c r="I72" i="9"/>
  <c r="I74" i="9"/>
  <c r="G69" i="9"/>
  <c r="G71" i="9"/>
  <c r="G73" i="9"/>
  <c r="G70" i="9"/>
  <c r="G72" i="9"/>
  <c r="G74" i="9"/>
  <c r="AL70" i="9"/>
  <c r="AL72" i="9"/>
  <c r="AL74" i="9"/>
  <c r="AL69" i="9"/>
  <c r="AL71" i="9"/>
  <c r="AL73" i="9"/>
  <c r="AJ70" i="9"/>
  <c r="AJ72" i="9"/>
  <c r="AJ74" i="9"/>
  <c r="AJ69" i="9"/>
  <c r="AJ71" i="9"/>
  <c r="AJ73" i="9"/>
  <c r="AH70" i="9"/>
  <c r="AH72" i="9"/>
  <c r="AH74" i="9"/>
  <c r="AH69" i="9"/>
  <c r="AH71" i="9"/>
  <c r="AH73" i="9"/>
  <c r="AF70" i="9"/>
  <c r="AF72" i="9"/>
  <c r="AF74" i="9"/>
  <c r="AF69" i="9"/>
  <c r="AF71" i="9"/>
  <c r="AF73" i="9"/>
  <c r="AD70" i="9"/>
  <c r="AD72" i="9"/>
  <c r="AD74" i="9"/>
  <c r="AD69" i="9"/>
  <c r="AD71" i="9"/>
  <c r="AD73" i="9"/>
  <c r="AB70" i="9"/>
  <c r="AB72" i="9"/>
  <c r="AB74" i="9"/>
  <c r="AB69" i="9"/>
  <c r="AB71" i="9"/>
  <c r="AB73" i="9"/>
  <c r="Z70" i="9"/>
  <c r="Z72" i="9"/>
  <c r="Z74" i="9"/>
  <c r="Z69" i="9"/>
  <c r="Z71" i="9"/>
  <c r="Z73" i="9"/>
  <c r="X70" i="9"/>
  <c r="X72" i="9"/>
  <c r="X74" i="9"/>
  <c r="X69" i="9"/>
  <c r="X71" i="9"/>
  <c r="X73" i="9"/>
  <c r="V70" i="9"/>
  <c r="V72" i="9"/>
  <c r="V74" i="9"/>
  <c r="V69" i="9"/>
  <c r="V71" i="9"/>
  <c r="V73" i="9"/>
  <c r="T70" i="9"/>
  <c r="T72" i="9"/>
  <c r="T74" i="9"/>
  <c r="T69" i="9"/>
  <c r="T71" i="9"/>
  <c r="T73" i="9"/>
  <c r="R70" i="9"/>
  <c r="R72" i="9"/>
  <c r="R74" i="9"/>
  <c r="R69" i="9"/>
  <c r="R71" i="9"/>
  <c r="R73" i="9"/>
  <c r="P70" i="9"/>
  <c r="P72" i="9"/>
  <c r="P74" i="9"/>
  <c r="P69" i="9"/>
  <c r="P71" i="9"/>
  <c r="P73" i="9"/>
  <c r="N70" i="9"/>
  <c r="N72" i="9"/>
  <c r="N74" i="9"/>
  <c r="N69" i="9"/>
  <c r="N71" i="9"/>
  <c r="N73" i="9"/>
  <c r="L70" i="9"/>
  <c r="L72" i="9"/>
  <c r="L74" i="9"/>
  <c r="L69" i="9"/>
  <c r="L71" i="9"/>
  <c r="L73" i="9"/>
  <c r="J70" i="9"/>
  <c r="J72" i="9"/>
  <c r="J74" i="9"/>
  <c r="J69" i="9"/>
  <c r="J71" i="9"/>
  <c r="J73" i="9"/>
  <c r="H70" i="9"/>
  <c r="H72" i="9"/>
  <c r="H74" i="9"/>
  <c r="H69" i="9"/>
  <c r="H71" i="9"/>
  <c r="H73" i="9"/>
  <c r="F70" i="9"/>
  <c r="F72" i="9"/>
  <c r="F74" i="9"/>
  <c r="F69" i="9"/>
  <c r="F71" i="9"/>
  <c r="F73" i="9"/>
  <c r="E25" i="9"/>
  <c r="E29" i="9"/>
  <c r="E31" i="9"/>
  <c r="E33" i="9"/>
  <c r="E35" i="9"/>
  <c r="E37" i="9"/>
  <c r="E39" i="9"/>
  <c r="E41" i="9"/>
  <c r="E43" i="9"/>
  <c r="E45" i="9"/>
  <c r="E47" i="9"/>
  <c r="E28" i="9"/>
  <c r="E30" i="9"/>
  <c r="E32" i="9"/>
  <c r="E34" i="9"/>
  <c r="E36" i="9"/>
  <c r="E38" i="9"/>
  <c r="E40" i="9"/>
  <c r="E42" i="9"/>
  <c r="E44" i="9"/>
  <c r="E46" i="9"/>
  <c r="E27" i="9"/>
  <c r="D162" i="9"/>
  <c r="D141" i="9"/>
  <c r="D23" i="9"/>
  <c r="D18" i="9"/>
  <c r="D13" i="9"/>
  <c r="D8" i="9"/>
  <c r="D21" i="9"/>
  <c r="D19" i="9"/>
  <c r="D16" i="9"/>
  <c r="D14" i="9"/>
  <c r="D12" i="9"/>
  <c r="D10" i="9"/>
  <c r="D7" i="9"/>
  <c r="D5" i="9"/>
  <c r="D120" i="9"/>
  <c r="D127" i="9"/>
  <c r="D67" i="9"/>
  <c r="D74" i="9" s="1"/>
  <c r="E53" i="9"/>
  <c r="E52" i="9"/>
  <c r="AK53" i="9"/>
  <c r="AI53" i="9"/>
  <c r="AG53" i="9"/>
  <c r="AE53" i="9"/>
  <c r="AC53" i="9"/>
  <c r="AA53" i="9"/>
  <c r="Y53" i="9"/>
  <c r="W53" i="9"/>
  <c r="U53" i="9"/>
  <c r="S53" i="9"/>
  <c r="Q53" i="9"/>
  <c r="O53" i="9"/>
  <c r="M53" i="9"/>
  <c r="K53" i="9"/>
  <c r="I53" i="9"/>
  <c r="G53" i="9"/>
  <c r="AK52" i="9"/>
  <c r="AI52" i="9"/>
  <c r="AG52" i="9"/>
  <c r="AE52" i="9"/>
  <c r="AC52" i="9"/>
  <c r="AA52" i="9"/>
  <c r="Y52" i="9"/>
  <c r="W52" i="9"/>
  <c r="U52" i="9"/>
  <c r="S52" i="9"/>
  <c r="Q52" i="9"/>
  <c r="O52" i="9"/>
  <c r="M52" i="9"/>
  <c r="K52" i="9"/>
  <c r="I52" i="9"/>
  <c r="G52" i="9"/>
  <c r="AL51" i="9"/>
  <c r="AJ51" i="9"/>
  <c r="AH51" i="9"/>
  <c r="AF51" i="9"/>
  <c r="AD51" i="9"/>
  <c r="AD54" i="9" s="1"/>
  <c r="AD60" i="9" s="1"/>
  <c r="AB51" i="9"/>
  <c r="Z51" i="9"/>
  <c r="X51" i="9"/>
  <c r="V51" i="9"/>
  <c r="V54" i="9" s="1"/>
  <c r="V60" i="9" s="1"/>
  <c r="T51" i="9"/>
  <c r="R51" i="9"/>
  <c r="P51" i="9"/>
  <c r="N51" i="9"/>
  <c r="N54" i="9" s="1"/>
  <c r="N60" i="9" s="1"/>
  <c r="L51" i="9"/>
  <c r="J51" i="9"/>
  <c r="H51" i="9"/>
  <c r="F51" i="9"/>
  <c r="F54" i="9" s="1"/>
  <c r="F60" i="9" s="1"/>
  <c r="E51" i="9"/>
  <c r="AL53" i="9"/>
  <c r="AJ53" i="9"/>
  <c r="AH53" i="9"/>
  <c r="AH54" i="9" s="1"/>
  <c r="AH60" i="9" s="1"/>
  <c r="AF53" i="9"/>
  <c r="AD53" i="9"/>
  <c r="AB53" i="9"/>
  <c r="Z53" i="9"/>
  <c r="X53" i="9"/>
  <c r="V53" i="9"/>
  <c r="T53" i="9"/>
  <c r="R53" i="9"/>
  <c r="P53" i="9"/>
  <c r="N53" i="9"/>
  <c r="L53" i="9"/>
  <c r="J53" i="9"/>
  <c r="H53" i="9"/>
  <c r="F53" i="9"/>
  <c r="AL52" i="9"/>
  <c r="AJ52" i="9"/>
  <c r="AH52" i="9"/>
  <c r="AF52" i="9"/>
  <c r="AD52" i="9"/>
  <c r="AB52" i="9"/>
  <c r="Z52" i="9"/>
  <c r="X52" i="9"/>
  <c r="V52" i="9"/>
  <c r="T52" i="9"/>
  <c r="R52" i="9"/>
  <c r="P52" i="9"/>
  <c r="N52" i="9"/>
  <c r="L52" i="9"/>
  <c r="J52" i="9"/>
  <c r="H52" i="9"/>
  <c r="F52" i="9"/>
  <c r="AK51" i="9"/>
  <c r="AI51" i="9"/>
  <c r="AG51" i="9"/>
  <c r="AE51" i="9"/>
  <c r="AC51" i="9"/>
  <c r="AA51" i="9"/>
  <c r="Y51" i="9"/>
  <c r="W51" i="9"/>
  <c r="U51" i="9"/>
  <c r="S51" i="9"/>
  <c r="Q51" i="9"/>
  <c r="O51" i="9"/>
  <c r="M51" i="9"/>
  <c r="K51" i="9"/>
  <c r="I51" i="9"/>
  <c r="G51" i="9"/>
  <c r="AK54" i="9"/>
  <c r="AK60" i="9" s="1"/>
  <c r="AI54" i="9"/>
  <c r="AI60" i="9" s="1"/>
  <c r="AG54" i="9"/>
  <c r="AG60" i="9" s="1"/>
  <c r="AE54" i="9"/>
  <c r="AE60" i="9" s="1"/>
  <c r="AC54" i="9"/>
  <c r="AC60" i="9" s="1"/>
  <c r="AA54" i="9"/>
  <c r="AA60" i="9" s="1"/>
  <c r="Y54" i="9"/>
  <c r="Y60" i="9" s="1"/>
  <c r="W54" i="9"/>
  <c r="W60" i="9" s="1"/>
  <c r="U54" i="9"/>
  <c r="U60" i="9" s="1"/>
  <c r="S54" i="9"/>
  <c r="S60" i="9" s="1"/>
  <c r="Q54" i="9"/>
  <c r="Q60" i="9" s="1"/>
  <c r="O54" i="9"/>
  <c r="O60" i="9" s="1"/>
  <c r="M54" i="9"/>
  <c r="M60" i="9" s="1"/>
  <c r="K54" i="9"/>
  <c r="K60" i="9" s="1"/>
  <c r="I54" i="9"/>
  <c r="I60" i="9" s="1"/>
  <c r="G54" i="9"/>
  <c r="G60" i="9" s="1"/>
  <c r="AL54" i="9"/>
  <c r="AL60" i="9" s="1"/>
  <c r="R54" i="9"/>
  <c r="R60" i="9" s="1"/>
  <c r="AK24" i="9"/>
  <c r="AI24" i="9"/>
  <c r="AG24" i="9"/>
  <c r="AE24" i="9"/>
  <c r="AC24" i="9"/>
  <c r="AA24" i="9"/>
  <c r="Y24" i="9"/>
  <c r="W24" i="9"/>
  <c r="U24" i="9"/>
  <c r="S24" i="9"/>
  <c r="Q24" i="9"/>
  <c r="O24" i="9"/>
  <c r="M24" i="9"/>
  <c r="K24" i="9"/>
  <c r="I24" i="9"/>
  <c r="G24" i="9"/>
  <c r="AL24" i="9"/>
  <c r="D17" i="9"/>
  <c r="D9" i="9"/>
  <c r="E50" i="9"/>
  <c r="AJ24" i="9"/>
  <c r="AH24" i="9"/>
  <c r="AF24" i="9"/>
  <c r="AD24" i="9"/>
  <c r="AB24" i="9"/>
  <c r="Z24" i="9"/>
  <c r="X24" i="9"/>
  <c r="V24" i="9"/>
  <c r="T24" i="9"/>
  <c r="R24" i="9"/>
  <c r="P24" i="9"/>
  <c r="N24" i="9"/>
  <c r="L24" i="9"/>
  <c r="J24" i="9"/>
  <c r="H24" i="9"/>
  <c r="F24" i="9"/>
  <c r="D3" i="9"/>
  <c r="D4" i="9"/>
  <c r="D25" i="10" l="1"/>
  <c r="D58" i="10"/>
  <c r="D56" i="10"/>
  <c r="D57" i="10"/>
  <c r="D59" i="10"/>
  <c r="J54" i="9"/>
  <c r="J60" i="9" s="1"/>
  <c r="Z54" i="9"/>
  <c r="Z60" i="9" s="1"/>
  <c r="E48" i="9"/>
  <c r="G57" i="9"/>
  <c r="K57" i="9"/>
  <c r="O57" i="9"/>
  <c r="S57" i="9"/>
  <c r="W57" i="9"/>
  <c r="AA57" i="9"/>
  <c r="AE57" i="9"/>
  <c r="AI57" i="9"/>
  <c r="F58" i="9"/>
  <c r="J58" i="9"/>
  <c r="N58" i="9"/>
  <c r="R58" i="9"/>
  <c r="V58" i="9"/>
  <c r="AD58" i="9"/>
  <c r="AH58" i="9"/>
  <c r="AL58" i="9"/>
  <c r="G58" i="9"/>
  <c r="K58" i="9"/>
  <c r="O58" i="9"/>
  <c r="S58" i="9"/>
  <c r="W58" i="9"/>
  <c r="AA58" i="9"/>
  <c r="AE58" i="9"/>
  <c r="AI58" i="9"/>
  <c r="G59" i="9"/>
  <c r="K59" i="9"/>
  <c r="O59" i="9"/>
  <c r="S59" i="9"/>
  <c r="W59" i="9"/>
  <c r="AA59" i="9"/>
  <c r="AE59" i="9"/>
  <c r="AI59" i="9"/>
  <c r="D73" i="9"/>
  <c r="I56" i="9"/>
  <c r="M56" i="9"/>
  <c r="Q56" i="9"/>
  <c r="U56" i="9"/>
  <c r="Y56" i="9"/>
  <c r="AC56" i="9"/>
  <c r="AG56" i="9"/>
  <c r="AK56" i="9"/>
  <c r="D72" i="9"/>
  <c r="F56" i="9"/>
  <c r="J56" i="9"/>
  <c r="N56" i="9"/>
  <c r="R56" i="9"/>
  <c r="V56" i="9"/>
  <c r="Z56" i="9"/>
  <c r="AD56" i="9"/>
  <c r="AH56" i="9"/>
  <c r="AL56" i="9"/>
  <c r="H54" i="9"/>
  <c r="L54" i="9"/>
  <c r="P54" i="9"/>
  <c r="T54" i="9"/>
  <c r="X54" i="9"/>
  <c r="AB54" i="9"/>
  <c r="AF54" i="9"/>
  <c r="AJ54" i="9"/>
  <c r="I57" i="9"/>
  <c r="M57" i="9"/>
  <c r="Q57" i="9"/>
  <c r="U57" i="9"/>
  <c r="Y57" i="9"/>
  <c r="AC57" i="9"/>
  <c r="AG57" i="9"/>
  <c r="AK57" i="9"/>
  <c r="F59" i="9"/>
  <c r="J59" i="9"/>
  <c r="N59" i="9"/>
  <c r="R59" i="9"/>
  <c r="V59" i="9"/>
  <c r="AD59" i="9"/>
  <c r="AH59" i="9"/>
  <c r="AL59" i="9"/>
  <c r="F57" i="9"/>
  <c r="J57" i="9"/>
  <c r="N57" i="9"/>
  <c r="R57" i="9"/>
  <c r="V57" i="9"/>
  <c r="Z57" i="9"/>
  <c r="AD57" i="9"/>
  <c r="AH57" i="9"/>
  <c r="AL57" i="9"/>
  <c r="I58" i="9"/>
  <c r="M58" i="9"/>
  <c r="Q58" i="9"/>
  <c r="U58" i="9"/>
  <c r="Y58" i="9"/>
  <c r="AC58" i="9"/>
  <c r="AG58" i="9"/>
  <c r="AK58" i="9"/>
  <c r="I59" i="9"/>
  <c r="M59" i="9"/>
  <c r="Q59" i="9"/>
  <c r="U59" i="9"/>
  <c r="Y59" i="9"/>
  <c r="AC59" i="9"/>
  <c r="AG59" i="9"/>
  <c r="AK59" i="9"/>
  <c r="D71" i="9"/>
  <c r="G56" i="9"/>
  <c r="K56" i="9"/>
  <c r="O56" i="9"/>
  <c r="S56" i="9"/>
  <c r="W56" i="9"/>
  <c r="AA56" i="9"/>
  <c r="AE56" i="9"/>
  <c r="AI56" i="9"/>
  <c r="D70" i="9"/>
  <c r="D69" i="9"/>
  <c r="J25" i="9"/>
  <c r="J28" i="9"/>
  <c r="J30" i="9"/>
  <c r="J32" i="9"/>
  <c r="J34" i="9"/>
  <c r="J36" i="9"/>
  <c r="J38" i="9"/>
  <c r="J40" i="9"/>
  <c r="J27" i="9"/>
  <c r="J29" i="9"/>
  <c r="J31" i="9"/>
  <c r="J33" i="9"/>
  <c r="J35" i="9"/>
  <c r="J37" i="9"/>
  <c r="J39" i="9"/>
  <c r="J43" i="9"/>
  <c r="J45" i="9"/>
  <c r="J47" i="9"/>
  <c r="J41" i="9"/>
  <c r="J42" i="9"/>
  <c r="J44" i="9"/>
  <c r="J46" i="9"/>
  <c r="N25" i="9"/>
  <c r="N28" i="9"/>
  <c r="N30" i="9"/>
  <c r="N32" i="9"/>
  <c r="N34" i="9"/>
  <c r="N36" i="9"/>
  <c r="N38" i="9"/>
  <c r="N40" i="9"/>
  <c r="N27" i="9"/>
  <c r="N29" i="9"/>
  <c r="N31" i="9"/>
  <c r="N33" i="9"/>
  <c r="N35" i="9"/>
  <c r="N37" i="9"/>
  <c r="N39" i="9"/>
  <c r="N43" i="9"/>
  <c r="N45" i="9"/>
  <c r="N47" i="9"/>
  <c r="N41" i="9"/>
  <c r="N42" i="9"/>
  <c r="N44" i="9"/>
  <c r="N46" i="9"/>
  <c r="R25" i="9"/>
  <c r="R28" i="9"/>
  <c r="R30" i="9"/>
  <c r="R32" i="9"/>
  <c r="R34" i="9"/>
  <c r="R36" i="9"/>
  <c r="R38" i="9"/>
  <c r="R40" i="9"/>
  <c r="R27" i="9"/>
  <c r="R29" i="9"/>
  <c r="R31" i="9"/>
  <c r="R33" i="9"/>
  <c r="R35" i="9"/>
  <c r="R37" i="9"/>
  <c r="R39" i="9"/>
  <c r="R43" i="9"/>
  <c r="R45" i="9"/>
  <c r="R47" i="9"/>
  <c r="R41" i="9"/>
  <c r="R42" i="9"/>
  <c r="R44" i="9"/>
  <c r="R46" i="9"/>
  <c r="V25" i="9"/>
  <c r="V28" i="9"/>
  <c r="V30" i="9"/>
  <c r="V32" i="9"/>
  <c r="V34" i="9"/>
  <c r="V36" i="9"/>
  <c r="V38" i="9"/>
  <c r="V40" i="9"/>
  <c r="V27" i="9"/>
  <c r="V29" i="9"/>
  <c r="V31" i="9"/>
  <c r="V33" i="9"/>
  <c r="V35" i="9"/>
  <c r="V37" i="9"/>
  <c r="V39" i="9"/>
  <c r="V41" i="9"/>
  <c r="V43" i="9"/>
  <c r="V45" i="9"/>
  <c r="V47" i="9"/>
  <c r="V42" i="9"/>
  <c r="V44" i="9"/>
  <c r="V46" i="9"/>
  <c r="Z25" i="9"/>
  <c r="Z28" i="9"/>
  <c r="Z30" i="9"/>
  <c r="Z32" i="9"/>
  <c r="Z34" i="9"/>
  <c r="Z36" i="9"/>
  <c r="Z38" i="9"/>
  <c r="Z40" i="9"/>
  <c r="Z27" i="9"/>
  <c r="Z29" i="9"/>
  <c r="Z31" i="9"/>
  <c r="Z33" i="9"/>
  <c r="Z35" i="9"/>
  <c r="Z37" i="9"/>
  <c r="Z39" i="9"/>
  <c r="Z41" i="9"/>
  <c r="Z43" i="9"/>
  <c r="Z45" i="9"/>
  <c r="Z47" i="9"/>
  <c r="Z42" i="9"/>
  <c r="Z44" i="9"/>
  <c r="Z46" i="9"/>
  <c r="AD25" i="9"/>
  <c r="AD28" i="9"/>
  <c r="AD30" i="9"/>
  <c r="AD32" i="9"/>
  <c r="AD34" i="9"/>
  <c r="AD36" i="9"/>
  <c r="AD38" i="9"/>
  <c r="AD40" i="9"/>
  <c r="AD27" i="9"/>
  <c r="AD29" i="9"/>
  <c r="AD31" i="9"/>
  <c r="AD33" i="9"/>
  <c r="AD35" i="9"/>
  <c r="AD37" i="9"/>
  <c r="AD39" i="9"/>
  <c r="AD41" i="9"/>
  <c r="AD43" i="9"/>
  <c r="AD45" i="9"/>
  <c r="AD47" i="9"/>
  <c r="AD42" i="9"/>
  <c r="AD44" i="9"/>
  <c r="AD46" i="9"/>
  <c r="AH25" i="9"/>
  <c r="AH28" i="9"/>
  <c r="AH30" i="9"/>
  <c r="AH32" i="9"/>
  <c r="AH34" i="9"/>
  <c r="AH36" i="9"/>
  <c r="AH38" i="9"/>
  <c r="AH40" i="9"/>
  <c r="AH27" i="9"/>
  <c r="AH29" i="9"/>
  <c r="AH31" i="9"/>
  <c r="AH33" i="9"/>
  <c r="AH35" i="9"/>
  <c r="AH37" i="9"/>
  <c r="AH39" i="9"/>
  <c r="AH41" i="9"/>
  <c r="AH43" i="9"/>
  <c r="AH45" i="9"/>
  <c r="AH47" i="9"/>
  <c r="AH42" i="9"/>
  <c r="AH44" i="9"/>
  <c r="AH46" i="9"/>
  <c r="G27" i="9"/>
  <c r="G29" i="9"/>
  <c r="G31" i="9"/>
  <c r="G33" i="9"/>
  <c r="G35" i="9"/>
  <c r="G37" i="9"/>
  <c r="G39" i="9"/>
  <c r="G41" i="9"/>
  <c r="G25" i="9"/>
  <c r="G28" i="9"/>
  <c r="G30" i="9"/>
  <c r="G32" i="9"/>
  <c r="G34" i="9"/>
  <c r="G36" i="9"/>
  <c r="G38" i="9"/>
  <c r="G40" i="9"/>
  <c r="G42" i="9"/>
  <c r="G44" i="9"/>
  <c r="G46" i="9"/>
  <c r="G43" i="9"/>
  <c r="G45" i="9"/>
  <c r="G47" i="9"/>
  <c r="K27" i="9"/>
  <c r="K29" i="9"/>
  <c r="K31" i="9"/>
  <c r="K33" i="9"/>
  <c r="K35" i="9"/>
  <c r="K37" i="9"/>
  <c r="K39" i="9"/>
  <c r="K41" i="9"/>
  <c r="K25" i="9"/>
  <c r="K28" i="9"/>
  <c r="K30" i="9"/>
  <c r="K32" i="9"/>
  <c r="K34" i="9"/>
  <c r="K36" i="9"/>
  <c r="K38" i="9"/>
  <c r="K40" i="9"/>
  <c r="K42" i="9"/>
  <c r="K44" i="9"/>
  <c r="K46" i="9"/>
  <c r="K43" i="9"/>
  <c r="K45" i="9"/>
  <c r="K47" i="9"/>
  <c r="O27" i="9"/>
  <c r="O29" i="9"/>
  <c r="O31" i="9"/>
  <c r="O33" i="9"/>
  <c r="O35" i="9"/>
  <c r="O37" i="9"/>
  <c r="O39" i="9"/>
  <c r="O41" i="9"/>
  <c r="O25" i="9"/>
  <c r="O28" i="9"/>
  <c r="O30" i="9"/>
  <c r="O32" i="9"/>
  <c r="O34" i="9"/>
  <c r="O36" i="9"/>
  <c r="O38" i="9"/>
  <c r="O40" i="9"/>
  <c r="O42" i="9"/>
  <c r="O44" i="9"/>
  <c r="O46" i="9"/>
  <c r="O43" i="9"/>
  <c r="O45" i="9"/>
  <c r="O47" i="9"/>
  <c r="S27" i="9"/>
  <c r="S29" i="9"/>
  <c r="S31" i="9"/>
  <c r="S33" i="9"/>
  <c r="S35" i="9"/>
  <c r="S37" i="9"/>
  <c r="S39" i="9"/>
  <c r="S41" i="9"/>
  <c r="S25" i="9"/>
  <c r="S28" i="9"/>
  <c r="S30" i="9"/>
  <c r="S32" i="9"/>
  <c r="S34" i="9"/>
  <c r="S36" i="9"/>
  <c r="S38" i="9"/>
  <c r="S40" i="9"/>
  <c r="S42" i="9"/>
  <c r="S44" i="9"/>
  <c r="S46" i="9"/>
  <c r="S43" i="9"/>
  <c r="S45" i="9"/>
  <c r="S47" i="9"/>
  <c r="W27" i="9"/>
  <c r="W29" i="9"/>
  <c r="W31" i="9"/>
  <c r="W33" i="9"/>
  <c r="W35" i="9"/>
  <c r="W37" i="9"/>
  <c r="W39" i="9"/>
  <c r="W25" i="9"/>
  <c r="W28" i="9"/>
  <c r="W30" i="9"/>
  <c r="W32" i="9"/>
  <c r="W34" i="9"/>
  <c r="W36" i="9"/>
  <c r="W38" i="9"/>
  <c r="W42" i="9"/>
  <c r="W44" i="9"/>
  <c r="W46" i="9"/>
  <c r="W40" i="9"/>
  <c r="W41" i="9"/>
  <c r="W43" i="9"/>
  <c r="W45" i="9"/>
  <c r="W47" i="9"/>
  <c r="AA27" i="9"/>
  <c r="AA29" i="9"/>
  <c r="AA31" i="9"/>
  <c r="AA33" i="9"/>
  <c r="AA35" i="9"/>
  <c r="AA37" i="9"/>
  <c r="AA39" i="9"/>
  <c r="AA25" i="9"/>
  <c r="AA28" i="9"/>
  <c r="AA30" i="9"/>
  <c r="AA32" i="9"/>
  <c r="AA34" i="9"/>
  <c r="AA36" i="9"/>
  <c r="AA38" i="9"/>
  <c r="AA42" i="9"/>
  <c r="AA44" i="9"/>
  <c r="AA46" i="9"/>
  <c r="AA40" i="9"/>
  <c r="AA41" i="9"/>
  <c r="AA43" i="9"/>
  <c r="AA45" i="9"/>
  <c r="AA47" i="9"/>
  <c r="AE27" i="9"/>
  <c r="AE29" i="9"/>
  <c r="AE31" i="9"/>
  <c r="AE33" i="9"/>
  <c r="AE35" i="9"/>
  <c r="AE37" i="9"/>
  <c r="AE39" i="9"/>
  <c r="AE25" i="9"/>
  <c r="AE28" i="9"/>
  <c r="AE30" i="9"/>
  <c r="AE32" i="9"/>
  <c r="AE34" i="9"/>
  <c r="AE36" i="9"/>
  <c r="AE38" i="9"/>
  <c r="AE42" i="9"/>
  <c r="AE44" i="9"/>
  <c r="AE46" i="9"/>
  <c r="AE40" i="9"/>
  <c r="AE41" i="9"/>
  <c r="AE43" i="9"/>
  <c r="AE45" i="9"/>
  <c r="AE47" i="9"/>
  <c r="AI27" i="9"/>
  <c r="AI29" i="9"/>
  <c r="AI31" i="9"/>
  <c r="AI33" i="9"/>
  <c r="AI35" i="9"/>
  <c r="AI37" i="9"/>
  <c r="AI39" i="9"/>
  <c r="AI25" i="9"/>
  <c r="AI28" i="9"/>
  <c r="AI30" i="9"/>
  <c r="AI32" i="9"/>
  <c r="AI34" i="9"/>
  <c r="AI36" i="9"/>
  <c r="AI38" i="9"/>
  <c r="AI42" i="9"/>
  <c r="AI44" i="9"/>
  <c r="AI46" i="9"/>
  <c r="AI40" i="9"/>
  <c r="AI41" i="9"/>
  <c r="AI43" i="9"/>
  <c r="AI45" i="9"/>
  <c r="AI47" i="9"/>
  <c r="F25" i="9"/>
  <c r="F28" i="9"/>
  <c r="F30" i="9"/>
  <c r="F32" i="9"/>
  <c r="F34" i="9"/>
  <c r="F36" i="9"/>
  <c r="F38" i="9"/>
  <c r="F40" i="9"/>
  <c r="F27" i="9"/>
  <c r="F29" i="9"/>
  <c r="F31" i="9"/>
  <c r="F33" i="9"/>
  <c r="F35" i="9"/>
  <c r="F37" i="9"/>
  <c r="F39" i="9"/>
  <c r="F43" i="9"/>
  <c r="F45" i="9"/>
  <c r="F47" i="9"/>
  <c r="F41" i="9"/>
  <c r="F42" i="9"/>
  <c r="F44" i="9"/>
  <c r="F46" i="9"/>
  <c r="H25" i="9"/>
  <c r="H28" i="9"/>
  <c r="H30" i="9"/>
  <c r="H32" i="9"/>
  <c r="H34" i="9"/>
  <c r="H36" i="9"/>
  <c r="H38" i="9"/>
  <c r="H40" i="9"/>
  <c r="H27" i="9"/>
  <c r="H29" i="9"/>
  <c r="H31" i="9"/>
  <c r="H33" i="9"/>
  <c r="H35" i="9"/>
  <c r="H37" i="9"/>
  <c r="H39" i="9"/>
  <c r="H41" i="9"/>
  <c r="H43" i="9"/>
  <c r="H45" i="9"/>
  <c r="H47" i="9"/>
  <c r="H42" i="9"/>
  <c r="H44" i="9"/>
  <c r="H46" i="9"/>
  <c r="L25" i="9"/>
  <c r="L28" i="9"/>
  <c r="L30" i="9"/>
  <c r="L32" i="9"/>
  <c r="L34" i="9"/>
  <c r="L36" i="9"/>
  <c r="L38" i="9"/>
  <c r="L40" i="9"/>
  <c r="L27" i="9"/>
  <c r="L29" i="9"/>
  <c r="L31" i="9"/>
  <c r="L33" i="9"/>
  <c r="L35" i="9"/>
  <c r="L37" i="9"/>
  <c r="L39" i="9"/>
  <c r="L41" i="9"/>
  <c r="L43" i="9"/>
  <c r="L45" i="9"/>
  <c r="L47" i="9"/>
  <c r="L42" i="9"/>
  <c r="L44" i="9"/>
  <c r="L46" i="9"/>
  <c r="P25" i="9"/>
  <c r="P28" i="9"/>
  <c r="P30" i="9"/>
  <c r="P32" i="9"/>
  <c r="P34" i="9"/>
  <c r="P36" i="9"/>
  <c r="P38" i="9"/>
  <c r="P40" i="9"/>
  <c r="P27" i="9"/>
  <c r="P29" i="9"/>
  <c r="P31" i="9"/>
  <c r="P33" i="9"/>
  <c r="P35" i="9"/>
  <c r="P37" i="9"/>
  <c r="P39" i="9"/>
  <c r="P41" i="9"/>
  <c r="P43" i="9"/>
  <c r="P45" i="9"/>
  <c r="P47" i="9"/>
  <c r="P42" i="9"/>
  <c r="P44" i="9"/>
  <c r="P46" i="9"/>
  <c r="T25" i="9"/>
  <c r="T28" i="9"/>
  <c r="T30" i="9"/>
  <c r="T32" i="9"/>
  <c r="T34" i="9"/>
  <c r="T36" i="9"/>
  <c r="T38" i="9"/>
  <c r="T40" i="9"/>
  <c r="T27" i="9"/>
  <c r="T29" i="9"/>
  <c r="T31" i="9"/>
  <c r="T33" i="9"/>
  <c r="T35" i="9"/>
  <c r="T37" i="9"/>
  <c r="T39" i="9"/>
  <c r="T41" i="9"/>
  <c r="T43" i="9"/>
  <c r="T45" i="9"/>
  <c r="T47" i="9"/>
  <c r="T42" i="9"/>
  <c r="T44" i="9"/>
  <c r="T46" i="9"/>
  <c r="X25" i="9"/>
  <c r="X28" i="9"/>
  <c r="X30" i="9"/>
  <c r="X32" i="9"/>
  <c r="X34" i="9"/>
  <c r="X36" i="9"/>
  <c r="X38" i="9"/>
  <c r="X40" i="9"/>
  <c r="X27" i="9"/>
  <c r="X29" i="9"/>
  <c r="X31" i="9"/>
  <c r="X33" i="9"/>
  <c r="X35" i="9"/>
  <c r="X37" i="9"/>
  <c r="X39" i="9"/>
  <c r="X41" i="9"/>
  <c r="X43" i="9"/>
  <c r="X45" i="9"/>
  <c r="X47" i="9"/>
  <c r="X42" i="9"/>
  <c r="X44" i="9"/>
  <c r="X46" i="9"/>
  <c r="AB25" i="9"/>
  <c r="AB28" i="9"/>
  <c r="AB30" i="9"/>
  <c r="AB32" i="9"/>
  <c r="AB34" i="9"/>
  <c r="AB36" i="9"/>
  <c r="AB38" i="9"/>
  <c r="AB40" i="9"/>
  <c r="AB27" i="9"/>
  <c r="AB29" i="9"/>
  <c r="AB31" i="9"/>
  <c r="AB33" i="9"/>
  <c r="AB35" i="9"/>
  <c r="AB37" i="9"/>
  <c r="AB39" i="9"/>
  <c r="AB41" i="9"/>
  <c r="AB43" i="9"/>
  <c r="AB45" i="9"/>
  <c r="AB47" i="9"/>
  <c r="AB42" i="9"/>
  <c r="AB44" i="9"/>
  <c r="AB46" i="9"/>
  <c r="AF25" i="9"/>
  <c r="AF28" i="9"/>
  <c r="AF30" i="9"/>
  <c r="AF32" i="9"/>
  <c r="AF34" i="9"/>
  <c r="AF36" i="9"/>
  <c r="AF38" i="9"/>
  <c r="AF40" i="9"/>
  <c r="AF27" i="9"/>
  <c r="AF29" i="9"/>
  <c r="AF31" i="9"/>
  <c r="AF33" i="9"/>
  <c r="AF35" i="9"/>
  <c r="AF37" i="9"/>
  <c r="AF39" i="9"/>
  <c r="AF41" i="9"/>
  <c r="AF43" i="9"/>
  <c r="AF45" i="9"/>
  <c r="AF47" i="9"/>
  <c r="AF42" i="9"/>
  <c r="AF44" i="9"/>
  <c r="AF46" i="9"/>
  <c r="AJ25" i="9"/>
  <c r="AJ28" i="9"/>
  <c r="AJ30" i="9"/>
  <c r="AJ32" i="9"/>
  <c r="AJ34" i="9"/>
  <c r="AJ36" i="9"/>
  <c r="AJ38" i="9"/>
  <c r="AJ40" i="9"/>
  <c r="AJ27" i="9"/>
  <c r="AJ29" i="9"/>
  <c r="AJ31" i="9"/>
  <c r="AJ33" i="9"/>
  <c r="AJ35" i="9"/>
  <c r="AJ37" i="9"/>
  <c r="AJ39" i="9"/>
  <c r="AJ41" i="9"/>
  <c r="AJ43" i="9"/>
  <c r="AJ45" i="9"/>
  <c r="AJ47" i="9"/>
  <c r="AJ42" i="9"/>
  <c r="AJ44" i="9"/>
  <c r="AJ46" i="9"/>
  <c r="AL25" i="9"/>
  <c r="AL28" i="9"/>
  <c r="AL30" i="9"/>
  <c r="AL32" i="9"/>
  <c r="AL34" i="9"/>
  <c r="AL36" i="9"/>
  <c r="AL38" i="9"/>
  <c r="AL40" i="9"/>
  <c r="AL27" i="9"/>
  <c r="AL29" i="9"/>
  <c r="AL31" i="9"/>
  <c r="AL33" i="9"/>
  <c r="AL35" i="9"/>
  <c r="AL37" i="9"/>
  <c r="AL39" i="9"/>
  <c r="AL41" i="9"/>
  <c r="AL43" i="9"/>
  <c r="AL45" i="9"/>
  <c r="AL47" i="9"/>
  <c r="AL42" i="9"/>
  <c r="AL44" i="9"/>
  <c r="AL46" i="9"/>
  <c r="I27" i="9"/>
  <c r="I29" i="9"/>
  <c r="I31" i="9"/>
  <c r="I33" i="9"/>
  <c r="I35" i="9"/>
  <c r="I37" i="9"/>
  <c r="I39" i="9"/>
  <c r="I41" i="9"/>
  <c r="I25" i="9"/>
  <c r="I28" i="9"/>
  <c r="I30" i="9"/>
  <c r="I32" i="9"/>
  <c r="I34" i="9"/>
  <c r="I36" i="9"/>
  <c r="I38" i="9"/>
  <c r="I40" i="9"/>
  <c r="I42" i="9"/>
  <c r="I44" i="9"/>
  <c r="I46" i="9"/>
  <c r="I43" i="9"/>
  <c r="I45" i="9"/>
  <c r="I47" i="9"/>
  <c r="M27" i="9"/>
  <c r="M29" i="9"/>
  <c r="M31" i="9"/>
  <c r="M33" i="9"/>
  <c r="M35" i="9"/>
  <c r="M37" i="9"/>
  <c r="M39" i="9"/>
  <c r="M41" i="9"/>
  <c r="M25" i="9"/>
  <c r="M28" i="9"/>
  <c r="M30" i="9"/>
  <c r="M32" i="9"/>
  <c r="M34" i="9"/>
  <c r="M36" i="9"/>
  <c r="M38" i="9"/>
  <c r="M40" i="9"/>
  <c r="M42" i="9"/>
  <c r="M44" i="9"/>
  <c r="M46" i="9"/>
  <c r="M43" i="9"/>
  <c r="M45" i="9"/>
  <c r="M47" i="9"/>
  <c r="Q27" i="9"/>
  <c r="Q29" i="9"/>
  <c r="Q31" i="9"/>
  <c r="Q33" i="9"/>
  <c r="Q35" i="9"/>
  <c r="Q37" i="9"/>
  <c r="Q39" i="9"/>
  <c r="Q41" i="9"/>
  <c r="Q25" i="9"/>
  <c r="Q28" i="9"/>
  <c r="Q30" i="9"/>
  <c r="Q32" i="9"/>
  <c r="Q34" i="9"/>
  <c r="Q36" i="9"/>
  <c r="Q38" i="9"/>
  <c r="Q40" i="9"/>
  <c r="Q42" i="9"/>
  <c r="Q44" i="9"/>
  <c r="Q46" i="9"/>
  <c r="Q43" i="9"/>
  <c r="Q45" i="9"/>
  <c r="Q47" i="9"/>
  <c r="U27" i="9"/>
  <c r="U29" i="9"/>
  <c r="U31" i="9"/>
  <c r="U33" i="9"/>
  <c r="U35" i="9"/>
  <c r="U37" i="9"/>
  <c r="U39" i="9"/>
  <c r="U25" i="9"/>
  <c r="U28" i="9"/>
  <c r="U30" i="9"/>
  <c r="U32" i="9"/>
  <c r="U34" i="9"/>
  <c r="U36" i="9"/>
  <c r="U38" i="9"/>
  <c r="U40" i="9"/>
  <c r="U42" i="9"/>
  <c r="U44" i="9"/>
  <c r="U46" i="9"/>
  <c r="U41" i="9"/>
  <c r="U43" i="9"/>
  <c r="U45" i="9"/>
  <c r="U47" i="9"/>
  <c r="Y27" i="9"/>
  <c r="Y29" i="9"/>
  <c r="Y31" i="9"/>
  <c r="Y33" i="9"/>
  <c r="Y35" i="9"/>
  <c r="Y37" i="9"/>
  <c r="Y39" i="9"/>
  <c r="Y25" i="9"/>
  <c r="Y28" i="9"/>
  <c r="Y30" i="9"/>
  <c r="Y32" i="9"/>
  <c r="Y34" i="9"/>
  <c r="Y36" i="9"/>
  <c r="Y38" i="9"/>
  <c r="Y40" i="9"/>
  <c r="Y42" i="9"/>
  <c r="Y44" i="9"/>
  <c r="Y46" i="9"/>
  <c r="Y41" i="9"/>
  <c r="Y43" i="9"/>
  <c r="Y45" i="9"/>
  <c r="Y47" i="9"/>
  <c r="AC27" i="9"/>
  <c r="AC29" i="9"/>
  <c r="AC31" i="9"/>
  <c r="AC33" i="9"/>
  <c r="AC35" i="9"/>
  <c r="AC37" i="9"/>
  <c r="AC39" i="9"/>
  <c r="AC25" i="9"/>
  <c r="AC28" i="9"/>
  <c r="AC30" i="9"/>
  <c r="AC32" i="9"/>
  <c r="AC34" i="9"/>
  <c r="AC36" i="9"/>
  <c r="AC38" i="9"/>
  <c r="AC40" i="9"/>
  <c r="AC42" i="9"/>
  <c r="AC44" i="9"/>
  <c r="AC46" i="9"/>
  <c r="AC41" i="9"/>
  <c r="AC43" i="9"/>
  <c r="AC45" i="9"/>
  <c r="AC47" i="9"/>
  <c r="AG27" i="9"/>
  <c r="AG29" i="9"/>
  <c r="AG31" i="9"/>
  <c r="AG33" i="9"/>
  <c r="AG35" i="9"/>
  <c r="AG37" i="9"/>
  <c r="AG39" i="9"/>
  <c r="AG25" i="9"/>
  <c r="AG28" i="9"/>
  <c r="AG30" i="9"/>
  <c r="AG32" i="9"/>
  <c r="AG34" i="9"/>
  <c r="AG36" i="9"/>
  <c r="AG38" i="9"/>
  <c r="AG40" i="9"/>
  <c r="AG42" i="9"/>
  <c r="AG44" i="9"/>
  <c r="AG46" i="9"/>
  <c r="AG41" i="9"/>
  <c r="AG43" i="9"/>
  <c r="AG45" i="9"/>
  <c r="AG47" i="9"/>
  <c r="AK27" i="9"/>
  <c r="AK29" i="9"/>
  <c r="AK31" i="9"/>
  <c r="AK33" i="9"/>
  <c r="AK35" i="9"/>
  <c r="AK37" i="9"/>
  <c r="AK39" i="9"/>
  <c r="AK25" i="9"/>
  <c r="AK28" i="9"/>
  <c r="AK30" i="9"/>
  <c r="AK32" i="9"/>
  <c r="AK34" i="9"/>
  <c r="AK36" i="9"/>
  <c r="AK38" i="9"/>
  <c r="AK40" i="9"/>
  <c r="AK42" i="9"/>
  <c r="AK44" i="9"/>
  <c r="AK46" i="9"/>
  <c r="AK41" i="9"/>
  <c r="AK43" i="9"/>
  <c r="AK45" i="9"/>
  <c r="AK47" i="9"/>
  <c r="D155" i="9"/>
  <c r="D24" i="9"/>
  <c r="D25" i="9" s="1"/>
  <c r="D53" i="9"/>
  <c r="D51" i="9"/>
  <c r="D52" i="9"/>
  <c r="E54" i="9"/>
  <c r="D50" i="9"/>
  <c r="Z59" i="9" l="1"/>
  <c r="Z58" i="9"/>
  <c r="D54" i="9"/>
  <c r="D60" i="9" s="1"/>
  <c r="E60" i="9"/>
  <c r="AJ60" i="9"/>
  <c r="AJ56" i="9"/>
  <c r="AF60" i="9"/>
  <c r="AF56" i="9"/>
  <c r="AB60" i="9"/>
  <c r="AB56" i="9"/>
  <c r="X60" i="9"/>
  <c r="X56" i="9"/>
  <c r="T60" i="9"/>
  <c r="T56" i="9"/>
  <c r="P60" i="9"/>
  <c r="P56" i="9"/>
  <c r="L60" i="9"/>
  <c r="L56" i="9"/>
  <c r="H60" i="9"/>
  <c r="H56" i="9"/>
  <c r="D57" i="9"/>
  <c r="E56" i="9"/>
  <c r="E58" i="9"/>
  <c r="AF57" i="9"/>
  <c r="X57" i="9"/>
  <c r="P57" i="9"/>
  <c r="H57" i="9"/>
  <c r="AJ59" i="9"/>
  <c r="AB59" i="9"/>
  <c r="T59" i="9"/>
  <c r="L59" i="9"/>
  <c r="D59" i="9"/>
  <c r="E59" i="9"/>
  <c r="AJ58" i="9"/>
  <c r="AF58" i="9"/>
  <c r="AB58" i="9"/>
  <c r="X58" i="9"/>
  <c r="T58" i="9"/>
  <c r="P58" i="9"/>
  <c r="L58" i="9"/>
  <c r="H58" i="9"/>
  <c r="AJ57" i="9"/>
  <c r="AB57" i="9"/>
  <c r="T57" i="9"/>
  <c r="L57" i="9"/>
  <c r="E57" i="9"/>
  <c r="AF59" i="9"/>
  <c r="X59" i="9"/>
  <c r="P59" i="9"/>
  <c r="H59" i="9"/>
  <c r="AK48" i="9"/>
  <c r="AG48" i="9"/>
  <c r="AC48" i="9"/>
  <c r="Y48" i="9"/>
  <c r="U48" i="9"/>
  <c r="Q48" i="9"/>
  <c r="M48" i="9"/>
  <c r="I48" i="9"/>
  <c r="H48" i="9"/>
  <c r="AI48" i="9"/>
  <c r="AE48" i="9"/>
  <c r="AA48" i="9"/>
  <c r="W48" i="9"/>
  <c r="S48" i="9"/>
  <c r="O48" i="9"/>
  <c r="K48" i="9"/>
  <c r="G48" i="9"/>
  <c r="R48" i="9"/>
  <c r="N48" i="9"/>
  <c r="AL48" i="9"/>
  <c r="AJ48" i="9"/>
  <c r="AF48" i="9"/>
  <c r="AB48" i="9"/>
  <c r="X48" i="9"/>
  <c r="T48" i="9"/>
  <c r="P48" i="9"/>
  <c r="L48" i="9"/>
  <c r="F48" i="9"/>
  <c r="AH48" i="9"/>
  <c r="AD48" i="9"/>
  <c r="Z48" i="9"/>
  <c r="V48" i="9"/>
  <c r="J48" i="9"/>
  <c r="D58" i="9" l="1"/>
  <c r="D56" i="9"/>
</calcChain>
</file>

<file path=xl/sharedStrings.xml><?xml version="1.0" encoding="utf-8"?>
<sst xmlns="http://schemas.openxmlformats.org/spreadsheetml/2006/main" count="1213" uniqueCount="168">
  <si>
    <t>Jasień</t>
  </si>
  <si>
    <t>DO 9 OSÓB</t>
  </si>
  <si>
    <t>Wrzeszcz Dolny</t>
  </si>
  <si>
    <t>Ujeścisko-Łostowice</t>
  </si>
  <si>
    <t>10 - 49 OSÓB</t>
  </si>
  <si>
    <t>Chełm</t>
  </si>
  <si>
    <t>Śródmieście</t>
  </si>
  <si>
    <t>250 - 999 OSÓB</t>
  </si>
  <si>
    <t>50 - 249 OSÓB</t>
  </si>
  <si>
    <t>VII Dwór</t>
  </si>
  <si>
    <t>Osowa</t>
  </si>
  <si>
    <t>Oliwa</t>
  </si>
  <si>
    <t>Zaspa Rozstaje</t>
  </si>
  <si>
    <t>Matarnia</t>
  </si>
  <si>
    <t>Wrzeszcz Górny</t>
  </si>
  <si>
    <t>Wyspa Sobieszewska</t>
  </si>
  <si>
    <t>Piecki - Migowo</t>
  </si>
  <si>
    <t>Brzeźno</t>
  </si>
  <si>
    <t>Olszynka</t>
  </si>
  <si>
    <t>Przymorze Wielkie</t>
  </si>
  <si>
    <t>Siedlce</t>
  </si>
  <si>
    <t>Aniołki</t>
  </si>
  <si>
    <t>Letnica</t>
  </si>
  <si>
    <t>Przymorze Małe</t>
  </si>
  <si>
    <t>Wzgórze Mickiewicza</t>
  </si>
  <si>
    <t>Kokoszki</t>
  </si>
  <si>
    <t>Przeróbka</t>
  </si>
  <si>
    <t>Orunia - Św.Wojciech - Lipce</t>
  </si>
  <si>
    <t>Żabianka - Wejhera - Jelitkowo - Tysiąclecia</t>
  </si>
  <si>
    <t>Rudniki</t>
  </si>
  <si>
    <t>Strzyża</t>
  </si>
  <si>
    <t>Nowy Port</t>
  </si>
  <si>
    <t>Zaspa Młyniec</t>
  </si>
  <si>
    <t>Stogi</t>
  </si>
  <si>
    <t>Młyniska</t>
  </si>
  <si>
    <t>Suchanino</t>
  </si>
  <si>
    <t>Brętowo</t>
  </si>
  <si>
    <t>1000 I WIĘCEJ OSÓB</t>
  </si>
  <si>
    <t>Krakowiec - Górki Zachodnie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</si>
  <si>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</si>
  <si>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</si>
  <si>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</si>
  <si>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</si>
  <si>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</si>
  <si>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</si>
  <si>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</si>
  <si>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</si>
  <si>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</si>
  <si>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</si>
  <si>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</si>
  <si>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</si>
  <si>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</si>
  <si>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</si>
  <si>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</si>
  <si>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</si>
  <si>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</si>
  <si>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</si>
  <si>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</si>
  <si>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</si>
  <si>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</si>
  <si>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SUMA</t>
  </si>
  <si>
    <t>rolnictwo, łowiectwo, leśnictwo; rybołówstwo</t>
  </si>
  <si>
    <t>przemysł i budownictwo</t>
  </si>
  <si>
    <t xml:space="preserve">usługi rynkowe </t>
  </si>
  <si>
    <t>usługi nierynkowe</t>
  </si>
  <si>
    <t>10-33</t>
  </si>
  <si>
    <t>35-35</t>
  </si>
  <si>
    <t>36-39</t>
  </si>
  <si>
    <t>41-43</t>
  </si>
  <si>
    <t>45-47</t>
  </si>
  <si>
    <t>49-53</t>
  </si>
  <si>
    <t>55-56</t>
  </si>
  <si>
    <t>58-63</t>
  </si>
  <si>
    <t>64-66</t>
  </si>
  <si>
    <t>68-68</t>
  </si>
  <si>
    <t>69-75</t>
  </si>
  <si>
    <t>77-82</t>
  </si>
  <si>
    <t>84-84</t>
  </si>
  <si>
    <t>85-85</t>
  </si>
  <si>
    <t>86-88</t>
  </si>
  <si>
    <t>90-93</t>
  </si>
  <si>
    <t>94-96,</t>
  </si>
  <si>
    <t>97-98</t>
  </si>
  <si>
    <t>99-99</t>
  </si>
  <si>
    <t>01-03</t>
  </si>
  <si>
    <t>05-09</t>
  </si>
  <si>
    <t>ROLNICTWO, LEŚNICTWO, ŁOWIECTWO I RYBACTWO</t>
  </si>
  <si>
    <t>GÓRNICTWO I WYDOBYWANIE</t>
  </si>
  <si>
    <t>PRZETWÓRSTWO PRZEMYSŁOWE</t>
  </si>
  <si>
    <t>WYTWARZANIE I ZAOPATRYWANIE W ENERGIĘ ELEKTRYCZNĄ, GAZ, PARĘ WODNĄ, GORĄCĄ WODĘ I POWIETRZE DO UKŁADÓW KLIMATYZACYJNYCH</t>
  </si>
  <si>
    <t>DOSTAWA WODY; GOSPODAROWANIE ŚCIEKAMI I ODPADAMI ORAZ DZIAŁALNOŚĆ ZWIĄZANA Z REKULTYWACJĄ</t>
  </si>
  <si>
    <t>BUDOWNICTWO</t>
  </si>
  <si>
    <t>HANDEL HURTOWY I DETALICZNY; NAPRAWA POJAZDÓW SAMOCHODOWYCH, WŁĄCZAJĄC MOTOCYKLE</t>
  </si>
  <si>
    <t>TRANSPORT I GOSPODARKA MAGAZYNOWA</t>
  </si>
  <si>
    <t>DZIAŁALNOŚĆ ZWIĄZANA Z ZAKWATEROWANIEM I USŁUGAMI GASTRONOMICZNYMI</t>
  </si>
  <si>
    <t>INFORMACJA I KOMUNIKACJA</t>
  </si>
  <si>
    <t>DZIAŁALNOŚĆ FINANSOWA I UBEZPIECZENIOWA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</si>
  <si>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</si>
  <si>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</si>
  <si>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</si>
  <si>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NARODOWA; OBOWIĄZKOWE ZABEZPIECZENIA SPOŁECZNE</t>
  </si>
  <si>
    <t>EDUKACJA</t>
  </si>
  <si>
    <t>OPIEKA ZDROWOTNA I POMOC SPOŁECZNA</t>
  </si>
  <si>
    <t>DZIAŁALNOŚĆ ZWIĄZANA Z KULTURĄ, ROZRYWKĄ I REKREACJĄ</t>
  </si>
  <si>
    <t>POZOSTAŁA DZIAŁALNOŚĆ USŁUGOWA</t>
  </si>
  <si>
    <t>GOSPODARSTWA DOMOWE ZATRUDNIAJĄCE PRACOWNIKÓW; GOSPODARSTWA DOMOWE PRODUKUJĄCE WYROBY I ŚWIADCZĄCE USŁUGI NA WŁASNE POTRZEBY</t>
  </si>
  <si>
    <t>ORGANIZACJE I ZESPOŁY EKSTERYTORIALNE</t>
  </si>
  <si>
    <t>SUMA - GDAŃSK</t>
  </si>
  <si>
    <t>PDZIAŁ WG SEKCJI</t>
  </si>
  <si>
    <t>PDZIAŁ WG SEKTORÓW EKONOMICZNYCH</t>
  </si>
  <si>
    <t>PDZIAŁ WG WIELKOŚCI ZATRUDNIENIA</t>
  </si>
  <si>
    <t>PDZIAŁ WG DATY POWSTANIA</t>
  </si>
  <si>
    <t xml:space="preserve"> DO ROKU 1970</t>
  </si>
  <si>
    <t>WG ZATRUDNIENIA</t>
  </si>
  <si>
    <t>WG SEKTORÓW EKONOMICZNYCH</t>
  </si>
  <si>
    <t>ZAREJESTROWANE W 2013 R.</t>
  </si>
  <si>
    <t>WYREJESTROWANE W 2013 R.</t>
  </si>
  <si>
    <t>BILANS W 2013 r. (zarejestrowane - wyrejestrowane)</t>
  </si>
  <si>
    <t>PDZIAŁ WG SEKCJI (%)</t>
  </si>
  <si>
    <t>UDZIAŁ</t>
  </si>
  <si>
    <t>PDZIAŁ WG SEKTORÓW EKONOMICZNYCH (w %)</t>
  </si>
  <si>
    <t>PDZIAŁ WG WIELKOŚCI ZATRUDNIENIA (w %)</t>
  </si>
  <si>
    <t>ZAREJESTROWANE W 2014 R.</t>
  </si>
  <si>
    <t>WYREJESTROWANE W 2014 R.</t>
  </si>
  <si>
    <t>BILANS W 2014 r. (zarejestrowane - wyrejestrowane)</t>
  </si>
  <si>
    <t>nieustalone</t>
  </si>
  <si>
    <r>
      <t xml:space="preserve">WYSZCZEGÓLNIENIE
</t>
    </r>
    <r>
      <rPr>
        <i/>
        <sz val="12"/>
        <color theme="1"/>
        <rFont val="Calibri"/>
        <family val="2"/>
        <charset val="238"/>
        <scheme val="minor"/>
      </rPr>
      <t>stan na 31.12.2013 r.</t>
    </r>
  </si>
  <si>
    <r>
      <t xml:space="preserve">WYSZCZEGÓLNIENIE
</t>
    </r>
    <r>
      <rPr>
        <i/>
        <sz val="12"/>
        <color theme="1"/>
        <rFont val="Calibri"/>
        <family val="2"/>
        <charset val="238"/>
        <scheme val="minor"/>
      </rPr>
      <t>stan na 31.12.2014 r.</t>
    </r>
  </si>
  <si>
    <r>
      <t xml:space="preserve">WYSZCZEGÓLNIENIE
</t>
    </r>
    <r>
      <rPr>
        <i/>
        <sz val="12"/>
        <color theme="1"/>
        <rFont val="Calibri"/>
        <family val="2"/>
        <charset val="238"/>
        <scheme val="minor"/>
      </rPr>
      <t>stan na 31.12.2015 r.</t>
    </r>
  </si>
  <si>
    <t>ZAREJESTROWANE W 2015 R.</t>
  </si>
  <si>
    <t>WYREJESTROWANE W 2015 R.</t>
  </si>
  <si>
    <t>BILANS W 2015 r. (zarejestrowane - wyrejestrowane)</t>
  </si>
  <si>
    <t>Nieustalone</t>
  </si>
  <si>
    <t>ZAREJESTROWANE W 2016 R.</t>
  </si>
  <si>
    <t>Rolnictwo, leśnictwo, łowiectwo i rybactwo</t>
  </si>
  <si>
    <t>Górnictwo i wydobywanie</t>
  </si>
  <si>
    <t>Przetwórstwo przemysłowe</t>
  </si>
  <si>
    <t>Wytwarzanie i zaopatrywanie w energię elektryczną, gaz, parę wodną, gorącą wodę i powietrze do układów klimatyzacyjnych</t>
  </si>
  <si>
    <t>Dostawa wody; gospodarowanie ściekami i odpadami oraz działalność związana z rekultywacją</t>
  </si>
  <si>
    <t>Budownictwo</t>
  </si>
  <si>
    <t>Handel hurtowy i detaliczny; naprawa pojazdów samochodowych, włączając motocykle</t>
  </si>
  <si>
    <t>Transport i gospodarka magazynowa</t>
  </si>
  <si>
    <t>Działalność związana z zakwaterowaniem i usługami gastronomicznymi</t>
  </si>
  <si>
    <t>Informacja i komunikacja</t>
  </si>
  <si>
    <t>Działalność finansowa i ubezpieczeniowa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</si>
  <si>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</si>
  <si>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</si>
  <si>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</si>
  <si>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narodowa; obowiązkowe zabezpieczenia społeczne</t>
  </si>
  <si>
    <t>Edukacja</t>
  </si>
  <si>
    <t>Opieka zdrowotna i pomoc społeczna</t>
  </si>
  <si>
    <t>Działalność związana z kulturą, rozrywką i rekreacją</t>
  </si>
  <si>
    <t>Pozostała działalność usługowa</t>
  </si>
  <si>
    <t>Gospodarstwa domowe zatrudniające pracowników; gospodarstwa domowe produkujące wyroby i świadczące usługi na własne potrzeby</t>
  </si>
  <si>
    <t>Organizacje i zespoły eksterytorialne</t>
  </si>
  <si>
    <t>do 9 osób</t>
  </si>
  <si>
    <t>10 - 49 osób</t>
  </si>
  <si>
    <t>50 - 249 osób</t>
  </si>
  <si>
    <t>250 - 999 osób</t>
  </si>
  <si>
    <t>1000 i więcej osób</t>
  </si>
  <si>
    <t>GDAŃSK</t>
  </si>
  <si>
    <t>WYREJESTROWANE W 2016 R.</t>
  </si>
  <si>
    <t>BILANS W 2016 r. (zarejestrowane - wyrejestrowane)</t>
  </si>
  <si>
    <r>
      <t xml:space="preserve">WYSZCZEGÓLNIENIE
</t>
    </r>
    <r>
      <rPr>
        <i/>
        <sz val="11"/>
        <color theme="1"/>
        <rFont val="Calibri"/>
        <family val="2"/>
        <charset val="238"/>
        <scheme val="minor"/>
      </rPr>
      <t>stan na 31.12.2016 r.</t>
    </r>
  </si>
  <si>
    <r>
      <t xml:space="preserve">WYSZCZEGÓLNIENIE
</t>
    </r>
    <r>
      <rPr>
        <i/>
        <sz val="11"/>
        <color theme="1"/>
        <rFont val="Calibri"/>
        <family val="2"/>
        <charset val="238"/>
        <scheme val="minor"/>
      </rPr>
      <t>stan na 31.12.2017 r.</t>
    </r>
  </si>
  <si>
    <t>ZAREJESTROWANE W 2017 R.</t>
  </si>
  <si>
    <t>WYREJESTROWANE W 2017 R.</t>
  </si>
  <si>
    <t>BILANS W 2017 r. (zarejestrowane - wyrejestrowane)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</si>
</sst>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_ ;[Red]\-#,##0\ "/>
    <numFmt numFmtId="166" formatCode="0_ ;[Red]\-0\ "/>
    <numFmt numFmtId="167" formatCode="0.0%"/>
    <numFmt numFmtId="168" formatCode="0.0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/>
      <diagonal/>
    </border>
    <border>
      <left style="thin">
        <color theme="0" tint="-0.499984740745262"/>
      </left>
      <right/>
      <top style="dotted">
        <color theme="0" tint="-0.499984740745262"/>
      </top>
      <bottom/>
      <diagonal/>
    </border>
    <border>
      <left/>
      <right style="thin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theme="0" tint="-0.34998626667073579"/>
      </right>
      <top style="dotted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/>
      <diagonal/>
    </border>
    <border>
      <left style="thin">
        <color theme="0" tint="-0.34998626667073579"/>
      </left>
      <right/>
      <top style="dotted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34998626667073579"/>
      </right>
      <top/>
      <bottom style="dash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ashed">
        <color theme="0" tint="-0.34998626667073579"/>
      </bottom>
      <diagonal/>
    </border>
    <border>
      <left style="thin">
        <color theme="0" tint="-0.34998626667073579"/>
      </left>
      <right/>
      <top/>
      <bottom style="dashed">
        <color theme="0" tint="-0.34998626667073579"/>
      </bottom>
      <diagonal/>
    </border>
    <border>
      <left/>
      <right style="thin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thin">
        <color theme="0" tint="-0.34998626667073579"/>
      </right>
      <top style="dashed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ashed">
        <color theme="0" tint="-0.34998626667073579"/>
      </top>
      <bottom/>
      <diagonal/>
    </border>
    <border>
      <left style="thin">
        <color theme="0" tint="-0.34998626667073579"/>
      </left>
      <right/>
      <top style="dashed">
        <color theme="0" tint="-0.34998626667073579"/>
      </top>
      <bottom/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/>
      <bottom style="dashed">
        <color theme="0" tint="-0.34998626667073579"/>
      </bottom>
      <diagonal/>
    </border>
    <border>
      <left/>
      <right style="thin">
        <color theme="0" tint="-0.499984740745262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tted">
        <color theme="0" tint="-0.499984740745262"/>
      </bottom>
      <diagonal/>
    </border>
    <border>
      <left style="medium">
        <color auto="1"/>
      </left>
      <right style="medium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auto="1"/>
      </left>
      <right style="medium">
        <color auto="1"/>
      </right>
      <top style="dotted">
        <color theme="0" tint="-0.499984740745262"/>
      </top>
      <bottom/>
      <diagonal/>
    </border>
    <border>
      <left style="medium">
        <color auto="1"/>
      </left>
      <right style="medium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auto="1"/>
      </left>
      <right style="medium">
        <color auto="1"/>
      </right>
      <top style="dotted">
        <color theme="0" tint="-0.34998626667073579"/>
      </top>
      <bottom/>
      <diagonal/>
    </border>
    <border>
      <left style="medium">
        <color auto="1"/>
      </left>
      <right style="medium">
        <color auto="1"/>
      </right>
      <top/>
      <bottom style="dashed">
        <color theme="0" tint="-0.34998626667073579"/>
      </bottom>
      <diagonal/>
    </border>
    <border>
      <left style="medium">
        <color auto="1"/>
      </left>
      <right style="medium">
        <color auto="1"/>
      </right>
      <top style="dashed">
        <color theme="0" tint="-0.34998626667073579"/>
      </top>
      <bottom style="dashed">
        <color theme="0" tint="-0.34998626667073579"/>
      </bottom>
      <diagonal/>
    </border>
    <border>
      <left style="medium">
        <color auto="1"/>
      </left>
      <right style="medium">
        <color auto="1"/>
      </right>
      <top style="dashed">
        <color theme="0" tint="-0.34998626667073579"/>
      </top>
      <bottom/>
      <diagonal/>
    </border>
    <border>
      <left/>
      <right style="thin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0" tint="-0.34998626667073579"/>
      </left>
      <right/>
      <top/>
      <bottom style="dotted">
        <color theme="0" tint="-0.34998626667073579"/>
      </bottom>
      <diagonal/>
    </border>
    <border>
      <left style="medium">
        <color auto="1"/>
      </left>
      <right style="medium">
        <color auto="1"/>
      </right>
      <top/>
      <bottom style="dotted">
        <color theme="0" tint="-0.34998626667073579"/>
      </bottom>
      <diagonal/>
    </border>
    <border>
      <left style="medium">
        <color auto="1"/>
      </left>
      <right/>
      <top/>
      <bottom style="dashed">
        <color theme="0" tint="-0.34998626667073579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9" fontId="2" fillId="0" borderId="0" applyFont="0" applyFill="0" applyBorder="0" applyAlignment="0" applyProtection="0"/>
  </cellStyleXfs>
  <cellXfs count="196">
    <xf numFmtId="0" fontId="0" fillId="0" borderId="0" xfId="0"/>
    <xf numFmtId="0" fontId="19" fillId="0" borderId="0" xfId="0" applyFont="1"/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21" fillId="0" borderId="0" xfId="0" applyFont="1"/>
    <xf numFmtId="0" fontId="20" fillId="33" borderId="0" xfId="0" applyFont="1" applyFill="1"/>
    <xf numFmtId="0" fontId="21" fillId="33" borderId="0" xfId="0" applyFont="1" applyFill="1"/>
    <xf numFmtId="0" fontId="22" fillId="0" borderId="0" xfId="0" applyFont="1"/>
    <xf numFmtId="49" fontId="21" fillId="33" borderId="0" xfId="0" applyNumberFormat="1" applyFont="1" applyFill="1" applyAlignment="1">
      <alignment horizontal="center" textRotation="90"/>
    </xf>
    <xf numFmtId="49" fontId="22" fillId="33" borderId="0" xfId="0" applyNumberFormat="1" applyFont="1" applyFill="1" applyAlignment="1">
      <alignment horizontal="center" textRotation="90"/>
    </xf>
    <xf numFmtId="49" fontId="20" fillId="33" borderId="0" xfId="0" applyNumberFormat="1" applyFont="1" applyFill="1" applyAlignment="1">
      <alignment horizontal="left"/>
    </xf>
    <xf numFmtId="0" fontId="19" fillId="33" borderId="0" xfId="0" applyFont="1" applyFill="1"/>
    <xf numFmtId="49" fontId="22" fillId="34" borderId="0" xfId="0" applyNumberFormat="1" applyFont="1" applyFill="1" applyAlignment="1">
      <alignment horizontal="center" textRotation="90"/>
    </xf>
    <xf numFmtId="49" fontId="21" fillId="34" borderId="0" xfId="0" applyNumberFormat="1" applyFont="1" applyFill="1" applyAlignment="1">
      <alignment horizontal="center" textRotation="90"/>
    </xf>
    <xf numFmtId="0" fontId="21" fillId="33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3" fontId="19" fillId="0" borderId="0" xfId="0" applyNumberFormat="1" applyFont="1"/>
    <xf numFmtId="164" fontId="19" fillId="0" borderId="0" xfId="0" applyNumberFormat="1" applyFont="1"/>
    <xf numFmtId="49" fontId="19" fillId="34" borderId="0" xfId="0" applyNumberFormat="1" applyFont="1" applyFill="1" applyAlignment="1">
      <alignment horizontal="center" textRotation="90"/>
    </xf>
    <xf numFmtId="49" fontId="20" fillId="34" borderId="0" xfId="0" applyNumberFormat="1" applyFont="1" applyFill="1" applyAlignment="1">
      <alignment horizontal="center" textRotation="90"/>
    </xf>
    <xf numFmtId="3" fontId="19" fillId="0" borderId="0" xfId="0" applyNumberFormat="1" applyFont="1" applyFill="1"/>
    <xf numFmtId="165" fontId="19" fillId="0" borderId="0" xfId="0" applyNumberFormat="1" applyFont="1"/>
    <xf numFmtId="166" fontId="20" fillId="0" borderId="0" xfId="0" applyNumberFormat="1" applyFont="1"/>
    <xf numFmtId="165" fontId="20" fillId="0" borderId="0" xfId="0" applyNumberFormat="1" applyFont="1"/>
    <xf numFmtId="3" fontId="20" fillId="33" borderId="0" xfId="0" applyNumberFormat="1" applyFont="1" applyFill="1"/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0" fontId="20" fillId="0" borderId="0" xfId="0" applyFont="1" applyFill="1"/>
    <xf numFmtId="4" fontId="20" fillId="0" borderId="0" xfId="0" applyNumberFormat="1" applyFont="1"/>
    <xf numFmtId="0" fontId="20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center" textRotation="90"/>
    </xf>
    <xf numFmtId="0" fontId="24" fillId="0" borderId="0" xfId="0" applyFont="1" applyFill="1" applyAlignment="1">
      <alignment horizontal="center"/>
    </xf>
    <xf numFmtId="49" fontId="1" fillId="34" borderId="0" xfId="0" applyNumberFormat="1" applyFont="1" applyFill="1" applyAlignment="1">
      <alignment horizontal="center" textRotation="90"/>
    </xf>
    <xf numFmtId="0" fontId="25" fillId="0" borderId="0" xfId="0" applyFont="1" applyFill="1"/>
    <xf numFmtId="0" fontId="24" fillId="0" borderId="0" xfId="0" applyFont="1" applyFill="1"/>
    <xf numFmtId="0" fontId="26" fillId="0" borderId="0" xfId="0" applyFont="1" applyFill="1"/>
    <xf numFmtId="167" fontId="20" fillId="0" borderId="0" xfId="42" applyNumberFormat="1" applyFont="1"/>
    <xf numFmtId="168" fontId="20" fillId="0" borderId="0" xfId="42" applyNumberFormat="1" applyFont="1"/>
    <xf numFmtId="9" fontId="19" fillId="0" borderId="0" xfId="42" applyNumberFormat="1" applyFont="1"/>
    <xf numFmtId="0" fontId="19" fillId="0" borderId="0" xfId="42" applyNumberFormat="1" applyFont="1"/>
    <xf numFmtId="0" fontId="20" fillId="0" borderId="0" xfId="0" applyFont="1" applyFill="1" applyBorder="1"/>
    <xf numFmtId="0" fontId="1" fillId="0" borderId="0" xfId="0" applyFont="1" applyFill="1"/>
    <xf numFmtId="0" fontId="22" fillId="0" borderId="0" xfId="0" applyFont="1" applyFill="1"/>
    <xf numFmtId="0" fontId="31" fillId="0" borderId="0" xfId="0" applyFont="1"/>
    <xf numFmtId="0" fontId="30" fillId="0" borderId="13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168" fontId="29" fillId="0" borderId="17" xfId="0" applyNumberFormat="1" applyFont="1" applyBorder="1" applyAlignment="1">
      <alignment horizontal="center" vertical="center"/>
    </xf>
    <xf numFmtId="168" fontId="29" fillId="0" borderId="18" xfId="0" applyNumberFormat="1" applyFont="1" applyBorder="1" applyAlignment="1">
      <alignment horizontal="center" vertical="center"/>
    </xf>
    <xf numFmtId="49" fontId="30" fillId="35" borderId="0" xfId="0" applyNumberFormat="1" applyFont="1" applyFill="1" applyAlignment="1">
      <alignment horizontal="center" vertical="center" textRotation="90"/>
    </xf>
    <xf numFmtId="0" fontId="30" fillId="0" borderId="19" xfId="0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/>
    </xf>
    <xf numFmtId="168" fontId="30" fillId="0" borderId="20" xfId="42" applyNumberFormat="1" applyFont="1" applyBorder="1" applyAlignment="1">
      <alignment horizontal="center" vertical="center"/>
    </xf>
    <xf numFmtId="168" fontId="30" fillId="0" borderId="21" xfId="42" applyNumberFormat="1" applyFont="1" applyBorder="1" applyAlignment="1">
      <alignment horizontal="center" vertical="center"/>
    </xf>
    <xf numFmtId="0" fontId="29" fillId="0" borderId="23" xfId="42" applyNumberFormat="1" applyFont="1" applyBorder="1" applyAlignment="1">
      <alignment horizontal="center" vertical="center"/>
    </xf>
    <xf numFmtId="0" fontId="29" fillId="0" borderId="24" xfId="42" applyNumberFormat="1" applyFont="1" applyBorder="1" applyAlignment="1">
      <alignment horizontal="center" vertical="center"/>
    </xf>
    <xf numFmtId="0" fontId="30" fillId="36" borderId="0" xfId="0" applyFont="1" applyFill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3" fontId="30" fillId="0" borderId="28" xfId="0" applyNumberFormat="1" applyFont="1" applyBorder="1" applyAlignment="1">
      <alignment horizontal="center" vertical="center"/>
    </xf>
    <xf numFmtId="3" fontId="30" fillId="0" borderId="29" xfId="0" applyNumberFormat="1" applyFont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3" fontId="30" fillId="0" borderId="31" xfId="0" applyNumberFormat="1" applyFont="1" applyBorder="1" applyAlignment="1">
      <alignment horizontal="center" vertical="center"/>
    </xf>
    <xf numFmtId="3" fontId="30" fillId="0" borderId="32" xfId="0" applyNumberFormat="1" applyFont="1" applyBorder="1" applyAlignment="1">
      <alignment horizontal="center" vertical="center"/>
    </xf>
    <xf numFmtId="3" fontId="29" fillId="0" borderId="34" xfId="0" applyNumberFormat="1" applyFont="1" applyBorder="1" applyAlignment="1">
      <alignment horizontal="center" vertical="center"/>
    </xf>
    <xf numFmtId="3" fontId="29" fillId="0" borderId="35" xfId="0" applyNumberFormat="1" applyFont="1" applyBorder="1" applyAlignment="1">
      <alignment horizontal="center" vertical="center"/>
    </xf>
    <xf numFmtId="164" fontId="30" fillId="0" borderId="28" xfId="0" applyNumberFormat="1" applyFont="1" applyBorder="1" applyAlignment="1">
      <alignment horizontal="center" vertical="center"/>
    </xf>
    <xf numFmtId="164" fontId="30" fillId="0" borderId="29" xfId="0" applyNumberFormat="1" applyFont="1" applyBorder="1" applyAlignment="1">
      <alignment horizontal="center" vertical="center"/>
    </xf>
    <xf numFmtId="164" fontId="30" fillId="0" borderId="31" xfId="0" applyNumberFormat="1" applyFont="1" applyBorder="1" applyAlignment="1">
      <alignment horizontal="center" vertical="center"/>
    </xf>
    <xf numFmtId="164" fontId="30" fillId="0" borderId="32" xfId="0" applyNumberFormat="1" applyFont="1" applyBorder="1" applyAlignment="1">
      <alignment horizontal="center" vertical="center"/>
    </xf>
    <xf numFmtId="3" fontId="30" fillId="0" borderId="34" xfId="0" applyNumberFormat="1" applyFont="1" applyBorder="1" applyAlignment="1">
      <alignment horizontal="center" vertical="center"/>
    </xf>
    <xf numFmtId="3" fontId="30" fillId="0" borderId="35" xfId="0" applyNumberFormat="1" applyFont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left" vertical="center" wrapText="1"/>
    </xf>
    <xf numFmtId="49" fontId="30" fillId="0" borderId="21" xfId="0" applyNumberFormat="1" applyFont="1" applyFill="1" applyBorder="1" applyAlignment="1">
      <alignment horizontal="left" vertical="center" wrapText="1"/>
    </xf>
    <xf numFmtId="3" fontId="30" fillId="0" borderId="13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168" fontId="29" fillId="0" borderId="16" xfId="0" applyNumberFormat="1" applyFont="1" applyBorder="1" applyAlignment="1">
      <alignment horizontal="center" vertical="center"/>
    </xf>
    <xf numFmtId="168" fontId="30" fillId="0" borderId="19" xfId="42" applyNumberFormat="1" applyFont="1" applyBorder="1" applyAlignment="1">
      <alignment horizontal="center" vertical="center"/>
    </xf>
    <xf numFmtId="168" fontId="29" fillId="0" borderId="22" xfId="42" applyNumberFormat="1" applyFont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3" fontId="30" fillId="0" borderId="30" xfId="0" applyNumberFormat="1" applyFont="1" applyBorder="1" applyAlignment="1">
      <alignment horizontal="center" vertical="center"/>
    </xf>
    <xf numFmtId="3" fontId="29" fillId="0" borderId="33" xfId="0" applyNumberFormat="1" applyFont="1" applyBorder="1" applyAlignment="1">
      <alignment horizontal="center" vertical="center"/>
    </xf>
    <xf numFmtId="164" fontId="30" fillId="0" borderId="27" xfId="0" applyNumberFormat="1" applyFont="1" applyBorder="1" applyAlignment="1">
      <alignment horizontal="center" vertical="center"/>
    </xf>
    <xf numFmtId="164" fontId="30" fillId="0" borderId="30" xfId="0" applyNumberFormat="1" applyFont="1" applyBorder="1" applyAlignment="1">
      <alignment horizontal="center" vertical="center"/>
    </xf>
    <xf numFmtId="3" fontId="30" fillId="0" borderId="33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3" fontId="30" fillId="0" borderId="41" xfId="0" applyNumberFormat="1" applyFont="1" applyBorder="1" applyAlignment="1">
      <alignment horizontal="center" vertical="center"/>
    </xf>
    <xf numFmtId="3" fontId="29" fillId="0" borderId="41" xfId="0" applyNumberFormat="1" applyFont="1" applyBorder="1" applyAlignment="1">
      <alignment horizontal="center" vertical="center"/>
    </xf>
    <xf numFmtId="3" fontId="29" fillId="0" borderId="42" xfId="0" applyNumberFormat="1" applyFont="1" applyBorder="1" applyAlignment="1">
      <alignment horizontal="center" vertical="center"/>
    </xf>
    <xf numFmtId="168" fontId="30" fillId="0" borderId="43" xfId="42" applyNumberFormat="1" applyFont="1" applyBorder="1" applyAlignment="1">
      <alignment horizontal="center" vertical="center"/>
    </xf>
    <xf numFmtId="1" fontId="29" fillId="0" borderId="44" xfId="42" applyNumberFormat="1" applyFont="1" applyBorder="1" applyAlignment="1">
      <alignment horizontal="center" vertical="center"/>
    </xf>
    <xf numFmtId="49" fontId="29" fillId="35" borderId="39" xfId="0" applyNumberFormat="1" applyFont="1" applyFill="1" applyBorder="1" applyAlignment="1">
      <alignment horizontal="center" vertical="center" textRotation="90"/>
    </xf>
    <xf numFmtId="3" fontId="30" fillId="0" borderId="45" xfId="0" applyNumberFormat="1" applyFont="1" applyBorder="1" applyAlignment="1">
      <alignment horizontal="center" vertical="center"/>
    </xf>
    <xf numFmtId="3" fontId="30" fillId="0" borderId="46" xfId="0" applyNumberFormat="1" applyFont="1" applyBorder="1" applyAlignment="1">
      <alignment horizontal="center" vertical="center"/>
    </xf>
    <xf numFmtId="3" fontId="29" fillId="0" borderId="47" xfId="0" applyNumberFormat="1" applyFont="1" applyBorder="1" applyAlignment="1">
      <alignment horizontal="center" vertical="center"/>
    </xf>
    <xf numFmtId="164" fontId="30" fillId="0" borderId="45" xfId="0" applyNumberFormat="1" applyFont="1" applyBorder="1" applyAlignment="1">
      <alignment horizontal="center" vertical="center"/>
    </xf>
    <xf numFmtId="164" fontId="30" fillId="0" borderId="46" xfId="0" applyNumberFormat="1" applyFont="1" applyBorder="1" applyAlignment="1">
      <alignment horizontal="center" vertical="center"/>
    </xf>
    <xf numFmtId="3" fontId="30" fillId="0" borderId="47" xfId="0" applyNumberFormat="1" applyFont="1" applyBorder="1" applyAlignment="1">
      <alignment horizontal="center" vertical="center"/>
    </xf>
    <xf numFmtId="3" fontId="30" fillId="33" borderId="45" xfId="0" applyNumberFormat="1" applyFont="1" applyFill="1" applyBorder="1" applyAlignment="1">
      <alignment horizontal="center" vertical="center"/>
    </xf>
    <xf numFmtId="3" fontId="30" fillId="33" borderId="46" xfId="0" applyNumberFormat="1" applyFont="1" applyFill="1" applyBorder="1" applyAlignment="1">
      <alignment horizontal="center" vertical="center"/>
    </xf>
    <xf numFmtId="3" fontId="29" fillId="0" borderId="47" xfId="0" applyNumberFormat="1" applyFont="1" applyFill="1" applyBorder="1" applyAlignment="1">
      <alignment horizontal="center" vertical="center"/>
    </xf>
    <xf numFmtId="0" fontId="29" fillId="36" borderId="45" xfId="0" applyFont="1" applyFill="1" applyBorder="1" applyAlignment="1">
      <alignment horizontal="center" vertical="center"/>
    </xf>
    <xf numFmtId="0" fontId="29" fillId="36" borderId="39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165" fontId="30" fillId="0" borderId="46" xfId="0" applyNumberFormat="1" applyFont="1" applyBorder="1" applyAlignment="1">
      <alignment horizontal="center" vertical="center"/>
    </xf>
    <xf numFmtId="165" fontId="29" fillId="0" borderId="47" xfId="0" applyNumberFormat="1" applyFont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49" fontId="30" fillId="0" borderId="49" xfId="0" applyNumberFormat="1" applyFont="1" applyFill="1" applyBorder="1" applyAlignment="1">
      <alignment horizontal="center" vertical="center"/>
    </xf>
    <xf numFmtId="49" fontId="30" fillId="0" borderId="50" xfId="0" applyNumberFormat="1" applyFont="1" applyFill="1" applyBorder="1" applyAlignment="1">
      <alignment horizontal="left" vertical="center" wrapText="1"/>
    </xf>
    <xf numFmtId="168" fontId="30" fillId="0" borderId="51" xfId="42" applyNumberFormat="1" applyFont="1" applyBorder="1" applyAlignment="1">
      <alignment horizontal="center" vertical="center"/>
    </xf>
    <xf numFmtId="168" fontId="30" fillId="0" borderId="48" xfId="42" applyNumberFormat="1" applyFont="1" applyBorder="1" applyAlignment="1">
      <alignment horizontal="center" vertical="center"/>
    </xf>
    <xf numFmtId="168" fontId="30" fillId="0" borderId="49" xfId="42" applyNumberFormat="1" applyFont="1" applyBorder="1" applyAlignment="1">
      <alignment horizontal="center" vertical="center"/>
    </xf>
    <xf numFmtId="168" fontId="30" fillId="0" borderId="50" xfId="42" applyNumberFormat="1" applyFont="1" applyBorder="1" applyAlignment="1">
      <alignment horizontal="center" vertical="center"/>
    </xf>
    <xf numFmtId="49" fontId="30" fillId="35" borderId="0" xfId="0" applyNumberFormat="1" applyFont="1" applyFill="1" applyBorder="1" applyAlignment="1">
      <alignment horizontal="center" vertical="center" textRotation="90"/>
    </xf>
    <xf numFmtId="0" fontId="30" fillId="36" borderId="52" xfId="0" applyFont="1" applyFill="1" applyBorder="1" applyAlignment="1">
      <alignment horizontal="center" vertical="center"/>
    </xf>
    <xf numFmtId="0" fontId="30" fillId="36" borderId="37" xfId="0" applyFont="1" applyFill="1" applyBorder="1" applyAlignment="1">
      <alignment horizontal="center" vertical="center"/>
    </xf>
    <xf numFmtId="49" fontId="19" fillId="35" borderId="40" xfId="0" applyNumberFormat="1" applyFont="1" applyFill="1" applyBorder="1" applyAlignment="1">
      <alignment textRotation="90"/>
    </xf>
    <xf numFmtId="49" fontId="19" fillId="35" borderId="10" xfId="0" applyNumberFormat="1" applyFont="1" applyFill="1" applyBorder="1" applyAlignment="1">
      <alignment textRotation="90"/>
    </xf>
    <xf numFmtId="49" fontId="19" fillId="35" borderId="11" xfId="0" applyNumberFormat="1" applyFont="1" applyFill="1" applyBorder="1" applyAlignment="1">
      <alignment textRotation="90"/>
    </xf>
    <xf numFmtId="49" fontId="19" fillId="35" borderId="11" xfId="0" applyNumberFormat="1" applyFont="1" applyFill="1" applyBorder="1" applyAlignment="1">
      <alignment textRotation="90" wrapText="1"/>
    </xf>
    <xf numFmtId="49" fontId="19" fillId="35" borderId="12" xfId="0" applyNumberFormat="1" applyFont="1" applyFill="1" applyBorder="1" applyAlignment="1">
      <alignment textRotation="90"/>
    </xf>
    <xf numFmtId="49" fontId="19" fillId="0" borderId="39" xfId="0" applyNumberFormat="1" applyFont="1" applyFill="1" applyBorder="1" applyAlignment="1">
      <alignment horizontal="center" textRotation="90"/>
    </xf>
    <xf numFmtId="49" fontId="19" fillId="0" borderId="38" xfId="0" applyNumberFormat="1" applyFont="1" applyFill="1" applyBorder="1" applyAlignment="1">
      <alignment horizontal="center" textRotation="90"/>
    </xf>
    <xf numFmtId="49" fontId="19" fillId="0" borderId="25" xfId="0" applyNumberFormat="1" applyFont="1" applyFill="1" applyBorder="1" applyAlignment="1">
      <alignment horizontal="center" textRotation="90"/>
    </xf>
    <xf numFmtId="49" fontId="19" fillId="0" borderId="25" xfId="0" applyNumberFormat="1" applyFont="1" applyFill="1" applyBorder="1" applyAlignment="1">
      <alignment horizontal="center" textRotation="90" wrapText="1"/>
    </xf>
    <xf numFmtId="49" fontId="19" fillId="0" borderId="26" xfId="0" applyNumberFormat="1" applyFont="1" applyFill="1" applyBorder="1" applyAlignment="1">
      <alignment horizontal="center" textRotation="90"/>
    </xf>
    <xf numFmtId="0" fontId="30" fillId="0" borderId="0" xfId="0" applyFont="1" applyFill="1" applyBorder="1"/>
    <xf numFmtId="0" fontId="29" fillId="0" borderId="0" xfId="0" applyFont="1" applyFill="1" applyBorder="1"/>
    <xf numFmtId="0" fontId="31" fillId="0" borderId="0" xfId="0" applyFont="1" applyBorder="1"/>
    <xf numFmtId="1" fontId="30" fillId="0" borderId="30" xfId="0" applyNumberFormat="1" applyFont="1" applyBorder="1" applyAlignment="1">
      <alignment horizontal="center" vertical="center"/>
    </xf>
    <xf numFmtId="1" fontId="30" fillId="0" borderId="31" xfId="0" applyNumberFormat="1" applyFont="1" applyBorder="1" applyAlignment="1">
      <alignment horizontal="center" vertical="center"/>
    </xf>
    <xf numFmtId="1" fontId="30" fillId="0" borderId="32" xfId="0" applyNumberFormat="1" applyFont="1" applyBorder="1" applyAlignment="1">
      <alignment horizontal="center" vertical="center"/>
    </xf>
    <xf numFmtId="1" fontId="30" fillId="0" borderId="33" xfId="0" applyNumberFormat="1" applyFont="1" applyBorder="1" applyAlignment="1">
      <alignment horizontal="center" vertical="center"/>
    </xf>
    <xf numFmtId="1" fontId="30" fillId="0" borderId="34" xfId="0" applyNumberFormat="1" applyFont="1" applyBorder="1" applyAlignment="1">
      <alignment horizontal="center" vertical="center"/>
    </xf>
    <xf numFmtId="1" fontId="30" fillId="0" borderId="35" xfId="0" applyNumberFormat="1" applyFont="1" applyBorder="1" applyAlignment="1">
      <alignment horizontal="center" vertical="center"/>
    </xf>
    <xf numFmtId="1" fontId="30" fillId="0" borderId="45" xfId="0" applyNumberFormat="1" applyFont="1" applyBorder="1" applyAlignment="1">
      <alignment horizontal="center" vertical="center"/>
    </xf>
    <xf numFmtId="1" fontId="30" fillId="0" borderId="27" xfId="0" applyNumberFormat="1" applyFont="1" applyBorder="1" applyAlignment="1">
      <alignment horizontal="center" vertical="center"/>
    </xf>
    <xf numFmtId="1" fontId="30" fillId="0" borderId="28" xfId="0" applyNumberFormat="1" applyFont="1" applyBorder="1" applyAlignment="1">
      <alignment horizontal="center" vertical="center"/>
    </xf>
    <xf numFmtId="1" fontId="30" fillId="0" borderId="29" xfId="0" applyNumberFormat="1" applyFont="1" applyBorder="1" applyAlignment="1">
      <alignment horizontal="center" vertical="center"/>
    </xf>
    <xf numFmtId="1" fontId="30" fillId="0" borderId="46" xfId="0" applyNumberFormat="1" applyFont="1" applyBorder="1" applyAlignment="1">
      <alignment horizontal="center" vertical="center"/>
    </xf>
    <xf numFmtId="1" fontId="29" fillId="0" borderId="47" xfId="0" applyNumberFormat="1" applyFont="1" applyBorder="1" applyAlignment="1">
      <alignment horizontal="center" vertical="center"/>
    </xf>
    <xf numFmtId="1" fontId="29" fillId="0" borderId="33" xfId="0" applyNumberFormat="1" applyFont="1" applyBorder="1" applyAlignment="1">
      <alignment horizontal="center" vertical="center"/>
    </xf>
    <xf numFmtId="1" fontId="29" fillId="0" borderId="34" xfId="0" applyNumberFormat="1" applyFont="1" applyBorder="1" applyAlignment="1">
      <alignment horizontal="center" vertical="center"/>
    </xf>
    <xf numFmtId="1" fontId="29" fillId="0" borderId="35" xfId="0" applyNumberFormat="1" applyFont="1" applyBorder="1" applyAlignment="1">
      <alignment horizontal="center" vertical="center"/>
    </xf>
    <xf numFmtId="0" fontId="30" fillId="36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right"/>
    </xf>
    <xf numFmtId="0" fontId="23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30" fillId="0" borderId="36" xfId="0" applyFont="1" applyFill="1" applyBorder="1" applyAlignment="1">
      <alignment horizontal="right" vertical="center" indent="1"/>
    </xf>
    <xf numFmtId="0" fontId="30" fillId="0" borderId="30" xfId="0" applyFont="1" applyFill="1" applyBorder="1" applyAlignment="1">
      <alignment horizontal="right" vertical="center" indent="1"/>
    </xf>
    <xf numFmtId="0" fontId="30" fillId="0" borderId="37" xfId="0" applyFont="1" applyFill="1" applyBorder="1" applyAlignment="1">
      <alignment horizontal="right" vertical="center" indent="1"/>
    </xf>
    <xf numFmtId="0" fontId="30" fillId="0" borderId="27" xfId="0" applyFont="1" applyFill="1" applyBorder="1" applyAlignment="1">
      <alignment horizontal="right" vertical="center" indent="1"/>
    </xf>
    <xf numFmtId="0" fontId="29" fillId="0" borderId="33" xfId="0" applyFont="1" applyFill="1" applyBorder="1" applyAlignment="1">
      <alignment horizontal="right" vertical="center" indent="1"/>
    </xf>
    <xf numFmtId="0" fontId="29" fillId="0" borderId="34" xfId="0" applyFont="1" applyFill="1" applyBorder="1" applyAlignment="1">
      <alignment horizontal="right" vertical="center" indent="1"/>
    </xf>
    <xf numFmtId="49" fontId="30" fillId="0" borderId="36" xfId="0" applyNumberFormat="1" applyFont="1" applyFill="1" applyBorder="1" applyAlignment="1">
      <alignment horizontal="right" vertical="center" indent="1"/>
    </xf>
    <xf numFmtId="49" fontId="30" fillId="0" borderId="30" xfId="0" applyNumberFormat="1" applyFont="1" applyFill="1" applyBorder="1" applyAlignment="1">
      <alignment horizontal="right" vertical="center" inden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right" vertical="center" indent="1"/>
    </xf>
    <xf numFmtId="0" fontId="29" fillId="0" borderId="14" xfId="0" applyFont="1" applyFill="1" applyBorder="1" applyAlignment="1">
      <alignment horizontal="right" vertical="center" indent="1"/>
    </xf>
    <xf numFmtId="0" fontId="29" fillId="0" borderId="16" xfId="0" applyFont="1" applyFill="1" applyBorder="1" applyAlignment="1">
      <alignment horizontal="right" vertical="center" indent="1"/>
    </xf>
    <xf numFmtId="0" fontId="29" fillId="0" borderId="17" xfId="0" applyFont="1" applyFill="1" applyBorder="1" applyAlignment="1">
      <alignment horizontal="right" vertical="center" indent="1"/>
    </xf>
    <xf numFmtId="0" fontId="29" fillId="35" borderId="0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right" vertical="center" indent="1"/>
    </xf>
    <xf numFmtId="0" fontId="29" fillId="0" borderId="23" xfId="0" applyFont="1" applyFill="1" applyBorder="1" applyAlignment="1">
      <alignment horizontal="right" vertical="center" indent="1"/>
    </xf>
    <xf numFmtId="0" fontId="29" fillId="35" borderId="0" xfId="0" applyFont="1" applyFill="1" applyAlignment="1">
      <alignment horizontal="center" vertical="center"/>
    </xf>
    <xf numFmtId="0" fontId="30" fillId="36" borderId="0" xfId="0" applyFont="1" applyFill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30" fillId="36" borderId="28" xfId="0" applyFont="1" applyFill="1" applyBorder="1" applyAlignment="1">
      <alignment horizontal="center" vertical="center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Procentowy" xfId="42" builtinId="5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2"/>
  <sheetViews>
    <sheetView showGridLines="0" zoomScale="80" zoomScaleNormal="80" workbookViewId="0">
      <pane xSplit="3" ySplit="1" topLeftCell="D2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RowHeight="15" outlineLevelRow="1"/>
  <cols>
    <col min="1" max="1" width="3.375" style="7" customWidth="1"/>
    <col min="2" max="2" width="6.625" style="7" customWidth="1"/>
    <col min="3" max="3" width="36.625" style="7" customWidth="1"/>
    <col min="4" max="4" width="7.125" style="8" customWidth="1"/>
    <col min="5" max="38" width="5.875" style="5" customWidth="1"/>
    <col min="39" max="16384" width="9" style="5"/>
  </cols>
  <sheetData>
    <row r="1" spans="1:39" s="15" customFormat="1" ht="149.25" customHeight="1">
      <c r="A1" s="169" t="s">
        <v>126</v>
      </c>
      <c r="B1" s="170"/>
      <c r="C1" s="170"/>
      <c r="D1" s="10" t="s">
        <v>107</v>
      </c>
      <c r="E1" s="9" t="s">
        <v>21</v>
      </c>
      <c r="F1" s="9" t="s">
        <v>36</v>
      </c>
      <c r="G1" s="9" t="s">
        <v>17</v>
      </c>
      <c r="H1" s="9" t="s">
        <v>5</v>
      </c>
      <c r="I1" s="9" t="s">
        <v>0</v>
      </c>
      <c r="J1" s="9" t="s">
        <v>25</v>
      </c>
      <c r="K1" s="9" t="s">
        <v>38</v>
      </c>
      <c r="L1" s="9" t="s">
        <v>22</v>
      </c>
      <c r="M1" s="9" t="s">
        <v>13</v>
      </c>
      <c r="N1" s="9" t="s">
        <v>34</v>
      </c>
      <c r="O1" s="9" t="s">
        <v>31</v>
      </c>
      <c r="P1" s="9" t="s">
        <v>11</v>
      </c>
      <c r="Q1" s="9" t="s">
        <v>18</v>
      </c>
      <c r="R1" s="9" t="s">
        <v>27</v>
      </c>
      <c r="S1" s="9" t="s">
        <v>10</v>
      </c>
      <c r="T1" s="9" t="s">
        <v>16</v>
      </c>
      <c r="U1" s="9" t="s">
        <v>26</v>
      </c>
      <c r="V1" s="9" t="s">
        <v>23</v>
      </c>
      <c r="W1" s="9" t="s">
        <v>19</v>
      </c>
      <c r="X1" s="9" t="s">
        <v>29</v>
      </c>
      <c r="Y1" s="9" t="s">
        <v>20</v>
      </c>
      <c r="Z1" s="9" t="s">
        <v>33</v>
      </c>
      <c r="AA1" s="9" t="s">
        <v>30</v>
      </c>
      <c r="AB1" s="9" t="s">
        <v>35</v>
      </c>
      <c r="AC1" s="9" t="s">
        <v>6</v>
      </c>
      <c r="AD1" s="9" t="s">
        <v>3</v>
      </c>
      <c r="AE1" s="9" t="s">
        <v>9</v>
      </c>
      <c r="AF1" s="9" t="s">
        <v>2</v>
      </c>
      <c r="AG1" s="9" t="s">
        <v>14</v>
      </c>
      <c r="AH1" s="9" t="s">
        <v>15</v>
      </c>
      <c r="AI1" s="9" t="s">
        <v>24</v>
      </c>
      <c r="AJ1" s="9" t="s">
        <v>32</v>
      </c>
      <c r="AK1" s="9" t="s">
        <v>12</v>
      </c>
      <c r="AL1" s="9" t="s">
        <v>28</v>
      </c>
    </row>
    <row r="2" spans="1:39" s="16" customFormat="1" ht="20.25" customHeight="1">
      <c r="A2" s="167" t="s">
        <v>108</v>
      </c>
      <c r="B2" s="167"/>
      <c r="C2" s="167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9" outlineLevel="1">
      <c r="A3" s="26" t="s">
        <v>39</v>
      </c>
      <c r="B3" s="11" t="s">
        <v>84</v>
      </c>
      <c r="C3" s="11" t="s">
        <v>86</v>
      </c>
      <c r="D3" s="3">
        <f>SUM(E3:AL3)</f>
        <v>2621</v>
      </c>
      <c r="E3" s="3">
        <v>23</v>
      </c>
      <c r="F3" s="3">
        <v>48</v>
      </c>
      <c r="G3" s="3">
        <v>54</v>
      </c>
      <c r="H3" s="3">
        <v>177</v>
      </c>
      <c r="I3" s="3">
        <v>65</v>
      </c>
      <c r="J3" s="3">
        <v>97</v>
      </c>
      <c r="K3" s="3">
        <v>7</v>
      </c>
      <c r="L3" s="3">
        <v>6</v>
      </c>
      <c r="M3" s="3">
        <v>71</v>
      </c>
      <c r="N3" s="3">
        <v>12</v>
      </c>
      <c r="O3" s="3">
        <v>36</v>
      </c>
      <c r="P3" s="3">
        <v>99</v>
      </c>
      <c r="Q3" s="3">
        <v>108</v>
      </c>
      <c r="R3" s="3">
        <v>219</v>
      </c>
      <c r="S3" s="3">
        <v>99</v>
      </c>
      <c r="T3" s="3">
        <v>148</v>
      </c>
      <c r="U3" s="3">
        <v>14</v>
      </c>
      <c r="V3" s="3">
        <v>82</v>
      </c>
      <c r="W3" s="3">
        <v>122</v>
      </c>
      <c r="X3" s="3">
        <v>38</v>
      </c>
      <c r="Y3" s="3">
        <v>75</v>
      </c>
      <c r="Z3" s="3">
        <v>35</v>
      </c>
      <c r="AA3" s="3">
        <v>30</v>
      </c>
      <c r="AB3" s="3">
        <v>63</v>
      </c>
      <c r="AC3" s="3">
        <v>154</v>
      </c>
      <c r="AD3" s="3">
        <v>68</v>
      </c>
      <c r="AE3" s="3">
        <v>30</v>
      </c>
      <c r="AF3" s="3">
        <v>125</v>
      </c>
      <c r="AG3" s="3">
        <v>174</v>
      </c>
      <c r="AH3" s="3">
        <v>74</v>
      </c>
      <c r="AI3" s="3">
        <v>29</v>
      </c>
      <c r="AJ3" s="3">
        <v>79</v>
      </c>
      <c r="AK3" s="3">
        <v>72</v>
      </c>
      <c r="AL3" s="3">
        <v>88</v>
      </c>
      <c r="AM3"/>
    </row>
    <row r="4" spans="1:39" outlineLevel="1">
      <c r="A4" s="26" t="s">
        <v>40</v>
      </c>
      <c r="B4" s="11" t="s">
        <v>85</v>
      </c>
      <c r="C4" s="11" t="s">
        <v>87</v>
      </c>
      <c r="D4" s="3">
        <f t="shared" ref="D4:D23" si="0">SUM(E4:AL4)</f>
        <v>64</v>
      </c>
      <c r="E4" s="3">
        <v>3</v>
      </c>
      <c r="F4" s="3">
        <v>0</v>
      </c>
      <c r="G4" s="3">
        <v>0</v>
      </c>
      <c r="H4" s="3">
        <v>8</v>
      </c>
      <c r="I4" s="3">
        <v>1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2</v>
      </c>
      <c r="Q4" s="3">
        <v>0</v>
      </c>
      <c r="R4" s="3">
        <v>3</v>
      </c>
      <c r="S4" s="3">
        <v>2</v>
      </c>
      <c r="T4" s="3">
        <v>1</v>
      </c>
      <c r="U4" s="3">
        <v>1</v>
      </c>
      <c r="V4" s="3">
        <v>3</v>
      </c>
      <c r="W4" s="3">
        <v>1</v>
      </c>
      <c r="X4" s="3">
        <v>5</v>
      </c>
      <c r="Y4" s="3">
        <v>0</v>
      </c>
      <c r="Z4" s="3">
        <v>3</v>
      </c>
      <c r="AA4" s="3">
        <v>0</v>
      </c>
      <c r="AB4" s="3">
        <v>1</v>
      </c>
      <c r="AC4" s="3">
        <v>16</v>
      </c>
      <c r="AD4" s="3">
        <v>0</v>
      </c>
      <c r="AE4" s="3">
        <v>0</v>
      </c>
      <c r="AF4" s="3">
        <v>2</v>
      </c>
      <c r="AG4" s="3">
        <v>7</v>
      </c>
      <c r="AH4" s="3">
        <v>1</v>
      </c>
      <c r="AI4" s="3">
        <v>2</v>
      </c>
      <c r="AJ4" s="3">
        <v>1</v>
      </c>
      <c r="AK4" s="3">
        <v>0</v>
      </c>
      <c r="AL4" s="3">
        <v>0</v>
      </c>
      <c r="AM4"/>
    </row>
    <row r="5" spans="1:39" outlineLevel="1">
      <c r="A5" s="26" t="s">
        <v>41</v>
      </c>
      <c r="B5" s="11" t="s">
        <v>65</v>
      </c>
      <c r="C5" s="11" t="s">
        <v>88</v>
      </c>
      <c r="D5" s="3">
        <f t="shared" si="0"/>
        <v>6870</v>
      </c>
      <c r="E5" s="3">
        <v>65</v>
      </c>
      <c r="F5" s="3">
        <v>57</v>
      </c>
      <c r="G5" s="3">
        <v>187</v>
      </c>
      <c r="H5" s="3">
        <v>482</v>
      </c>
      <c r="I5" s="3">
        <v>127</v>
      </c>
      <c r="J5" s="3">
        <v>181</v>
      </c>
      <c r="K5" s="3">
        <v>80</v>
      </c>
      <c r="L5" s="3">
        <v>202</v>
      </c>
      <c r="M5" s="3">
        <v>74</v>
      </c>
      <c r="N5" s="3">
        <v>126</v>
      </c>
      <c r="O5" s="3">
        <v>121</v>
      </c>
      <c r="P5" s="3">
        <v>271</v>
      </c>
      <c r="Q5" s="3">
        <v>92</v>
      </c>
      <c r="R5" s="3">
        <v>281</v>
      </c>
      <c r="S5" s="3">
        <v>232</v>
      </c>
      <c r="T5" s="3">
        <v>292</v>
      </c>
      <c r="U5" s="3">
        <v>144</v>
      </c>
      <c r="V5" s="3">
        <v>242</v>
      </c>
      <c r="W5" s="3">
        <v>358</v>
      </c>
      <c r="X5" s="3">
        <v>103</v>
      </c>
      <c r="Y5" s="3">
        <v>251</v>
      </c>
      <c r="Z5" s="3">
        <v>210</v>
      </c>
      <c r="AA5" s="3">
        <v>102</v>
      </c>
      <c r="AB5" s="3">
        <v>114</v>
      </c>
      <c r="AC5" s="3">
        <v>665</v>
      </c>
      <c r="AD5" s="3">
        <v>238</v>
      </c>
      <c r="AE5" s="3">
        <v>52</v>
      </c>
      <c r="AF5" s="3">
        <v>429</v>
      </c>
      <c r="AG5" s="3">
        <v>489</v>
      </c>
      <c r="AH5" s="3">
        <v>48</v>
      </c>
      <c r="AI5" s="3">
        <v>60</v>
      </c>
      <c r="AJ5" s="3">
        <v>126</v>
      </c>
      <c r="AK5" s="3">
        <v>169</v>
      </c>
      <c r="AL5" s="3">
        <v>200</v>
      </c>
      <c r="AM5"/>
    </row>
    <row r="6" spans="1:39" outlineLevel="1">
      <c r="A6" s="26" t="s">
        <v>42</v>
      </c>
      <c r="B6" s="11" t="s">
        <v>66</v>
      </c>
      <c r="C6" s="11" t="s">
        <v>89</v>
      </c>
      <c r="D6" s="3">
        <f t="shared" si="0"/>
        <v>187</v>
      </c>
      <c r="E6" s="3">
        <v>9</v>
      </c>
      <c r="F6" s="3">
        <v>1</v>
      </c>
      <c r="G6" s="3">
        <v>4</v>
      </c>
      <c r="H6" s="3">
        <v>11</v>
      </c>
      <c r="I6" s="3">
        <v>7</v>
      </c>
      <c r="J6" s="3">
        <v>3</v>
      </c>
      <c r="K6" s="3">
        <v>0</v>
      </c>
      <c r="L6" s="3">
        <v>2</v>
      </c>
      <c r="M6" s="3">
        <v>10</v>
      </c>
      <c r="N6" s="3">
        <v>1</v>
      </c>
      <c r="O6" s="3">
        <v>0</v>
      </c>
      <c r="P6" s="3">
        <v>34</v>
      </c>
      <c r="Q6" s="3">
        <v>1</v>
      </c>
      <c r="R6" s="3">
        <v>1</v>
      </c>
      <c r="S6" s="3">
        <v>4</v>
      </c>
      <c r="T6" s="3">
        <v>5</v>
      </c>
      <c r="U6" s="3">
        <v>1</v>
      </c>
      <c r="V6" s="3">
        <v>6</v>
      </c>
      <c r="W6" s="3">
        <v>0</v>
      </c>
      <c r="X6" s="3">
        <v>0</v>
      </c>
      <c r="Y6" s="3">
        <v>2</v>
      </c>
      <c r="Z6" s="3">
        <v>2</v>
      </c>
      <c r="AA6" s="3">
        <v>2</v>
      </c>
      <c r="AB6" s="3">
        <v>1</v>
      </c>
      <c r="AC6" s="3">
        <v>29</v>
      </c>
      <c r="AD6" s="3">
        <v>2</v>
      </c>
      <c r="AE6" s="3">
        <v>1</v>
      </c>
      <c r="AF6" s="3">
        <v>4</v>
      </c>
      <c r="AG6" s="3">
        <v>38</v>
      </c>
      <c r="AH6" s="3">
        <v>0</v>
      </c>
      <c r="AI6" s="3">
        <v>0</v>
      </c>
      <c r="AJ6" s="3">
        <v>1</v>
      </c>
      <c r="AK6" s="3">
        <v>4</v>
      </c>
      <c r="AL6" s="3">
        <v>1</v>
      </c>
      <c r="AM6"/>
    </row>
    <row r="7" spans="1:39" outlineLevel="1">
      <c r="A7" s="26" t="s">
        <v>43</v>
      </c>
      <c r="B7" s="11" t="s">
        <v>67</v>
      </c>
      <c r="C7" s="11" t="s">
        <v>90</v>
      </c>
      <c r="D7" s="3">
        <f t="shared" si="0"/>
        <v>145</v>
      </c>
      <c r="E7" s="3">
        <v>3</v>
      </c>
      <c r="F7" s="3">
        <v>5</v>
      </c>
      <c r="G7" s="3">
        <v>5</v>
      </c>
      <c r="H7" s="3">
        <v>5</v>
      </c>
      <c r="I7" s="3">
        <v>9</v>
      </c>
      <c r="J7" s="3">
        <v>7</v>
      </c>
      <c r="K7" s="3">
        <v>1</v>
      </c>
      <c r="L7" s="3">
        <v>7</v>
      </c>
      <c r="M7" s="3">
        <v>3</v>
      </c>
      <c r="N7" s="3">
        <v>2</v>
      </c>
      <c r="O7" s="3">
        <v>1</v>
      </c>
      <c r="P7" s="3">
        <v>6</v>
      </c>
      <c r="Q7" s="3">
        <v>1</v>
      </c>
      <c r="R7" s="3">
        <v>5</v>
      </c>
      <c r="S7" s="3">
        <v>6</v>
      </c>
      <c r="T7" s="3">
        <v>2</v>
      </c>
      <c r="U7" s="3">
        <v>6</v>
      </c>
      <c r="V7" s="3">
        <v>9</v>
      </c>
      <c r="W7" s="3">
        <v>2</v>
      </c>
      <c r="X7" s="3">
        <v>11</v>
      </c>
      <c r="Y7" s="3">
        <v>1</v>
      </c>
      <c r="Z7" s="3">
        <v>6</v>
      </c>
      <c r="AA7" s="3">
        <v>1</v>
      </c>
      <c r="AB7" s="3">
        <v>0</v>
      </c>
      <c r="AC7" s="3">
        <v>15</v>
      </c>
      <c r="AD7" s="3">
        <v>5</v>
      </c>
      <c r="AE7" s="3">
        <v>1</v>
      </c>
      <c r="AF7" s="3">
        <v>2</v>
      </c>
      <c r="AG7" s="3">
        <v>12</v>
      </c>
      <c r="AH7" s="3">
        <v>0</v>
      </c>
      <c r="AI7" s="3">
        <v>1</v>
      </c>
      <c r="AJ7" s="3">
        <v>0</v>
      </c>
      <c r="AK7" s="3">
        <v>1</v>
      </c>
      <c r="AL7" s="3">
        <v>4</v>
      </c>
      <c r="AM7"/>
    </row>
    <row r="8" spans="1:39" outlineLevel="1">
      <c r="A8" s="26" t="s">
        <v>44</v>
      </c>
      <c r="B8" s="11" t="s">
        <v>68</v>
      </c>
      <c r="C8" s="11" t="s">
        <v>91</v>
      </c>
      <c r="D8" s="3">
        <f t="shared" si="0"/>
        <v>6753</v>
      </c>
      <c r="E8" s="3">
        <v>95</v>
      </c>
      <c r="F8" s="3">
        <v>101</v>
      </c>
      <c r="G8" s="3">
        <v>191</v>
      </c>
      <c r="H8" s="3">
        <v>490</v>
      </c>
      <c r="I8" s="3">
        <v>178</v>
      </c>
      <c r="J8" s="3">
        <v>215</v>
      </c>
      <c r="K8" s="3">
        <v>31</v>
      </c>
      <c r="L8" s="3">
        <v>123</v>
      </c>
      <c r="M8" s="3">
        <v>66</v>
      </c>
      <c r="N8" s="3">
        <v>44</v>
      </c>
      <c r="O8" s="3">
        <v>114</v>
      </c>
      <c r="P8" s="3">
        <v>316</v>
      </c>
      <c r="Q8" s="3">
        <v>45</v>
      </c>
      <c r="R8" s="3">
        <v>300</v>
      </c>
      <c r="S8" s="3">
        <v>255</v>
      </c>
      <c r="T8" s="3">
        <v>313</v>
      </c>
      <c r="U8" s="3">
        <v>58</v>
      </c>
      <c r="V8" s="3">
        <v>287</v>
      </c>
      <c r="W8" s="3">
        <v>342</v>
      </c>
      <c r="X8" s="3">
        <v>70</v>
      </c>
      <c r="Y8" s="3">
        <v>228</v>
      </c>
      <c r="Z8" s="3">
        <v>148</v>
      </c>
      <c r="AA8" s="3">
        <v>118</v>
      </c>
      <c r="AB8" s="3">
        <v>145</v>
      </c>
      <c r="AC8" s="3">
        <v>567</v>
      </c>
      <c r="AD8" s="3">
        <v>282</v>
      </c>
      <c r="AE8" s="3">
        <v>40</v>
      </c>
      <c r="AF8" s="3">
        <v>427</v>
      </c>
      <c r="AG8" s="3">
        <v>541</v>
      </c>
      <c r="AH8" s="3">
        <v>47</v>
      </c>
      <c r="AI8" s="3">
        <v>63</v>
      </c>
      <c r="AJ8" s="3">
        <v>151</v>
      </c>
      <c r="AK8" s="3">
        <v>149</v>
      </c>
      <c r="AL8" s="3">
        <v>213</v>
      </c>
      <c r="AM8"/>
    </row>
    <row r="9" spans="1:39" outlineLevel="1">
      <c r="A9" s="26" t="s">
        <v>45</v>
      </c>
      <c r="B9" s="11" t="s">
        <v>69</v>
      </c>
      <c r="C9" s="11" t="s">
        <v>92</v>
      </c>
      <c r="D9" s="3">
        <f t="shared" si="0"/>
        <v>14271</v>
      </c>
      <c r="E9" s="3">
        <v>206</v>
      </c>
      <c r="F9" s="3">
        <v>185</v>
      </c>
      <c r="G9" s="3">
        <v>299</v>
      </c>
      <c r="H9" s="3">
        <v>886</v>
      </c>
      <c r="I9" s="3">
        <v>301</v>
      </c>
      <c r="J9" s="3">
        <v>224</v>
      </c>
      <c r="K9" s="3">
        <v>56</v>
      </c>
      <c r="L9" s="3">
        <v>331</v>
      </c>
      <c r="M9" s="3">
        <v>171</v>
      </c>
      <c r="N9" s="3">
        <v>66</v>
      </c>
      <c r="O9" s="3">
        <v>226</v>
      </c>
      <c r="P9" s="3">
        <v>746</v>
      </c>
      <c r="Q9" s="3">
        <v>84</v>
      </c>
      <c r="R9" s="3">
        <v>556</v>
      </c>
      <c r="S9" s="3">
        <v>563</v>
      </c>
      <c r="T9" s="3">
        <v>581</v>
      </c>
      <c r="U9" s="3">
        <v>120</v>
      </c>
      <c r="V9" s="3">
        <v>600</v>
      </c>
      <c r="W9" s="3">
        <v>741</v>
      </c>
      <c r="X9" s="3">
        <v>216</v>
      </c>
      <c r="Y9" s="3">
        <v>517</v>
      </c>
      <c r="Z9" s="3">
        <v>212</v>
      </c>
      <c r="AA9" s="3">
        <v>251</v>
      </c>
      <c r="AB9" s="3">
        <v>283</v>
      </c>
      <c r="AC9" s="3">
        <v>1760</v>
      </c>
      <c r="AD9" s="3">
        <v>421</v>
      </c>
      <c r="AE9" s="3">
        <v>106</v>
      </c>
      <c r="AF9" s="3">
        <v>927</v>
      </c>
      <c r="AG9" s="3">
        <v>1267</v>
      </c>
      <c r="AH9" s="3">
        <v>84</v>
      </c>
      <c r="AI9" s="3">
        <v>104</v>
      </c>
      <c r="AJ9" s="3">
        <v>371</v>
      </c>
      <c r="AK9" s="3">
        <v>357</v>
      </c>
      <c r="AL9" s="3">
        <v>453</v>
      </c>
      <c r="AM9"/>
    </row>
    <row r="10" spans="1:39" outlineLevel="1">
      <c r="A10" s="26" t="s">
        <v>46</v>
      </c>
      <c r="B10" s="11" t="s">
        <v>70</v>
      </c>
      <c r="C10" s="11" t="s">
        <v>93</v>
      </c>
      <c r="D10" s="3">
        <f t="shared" si="0"/>
        <v>4424</v>
      </c>
      <c r="E10" s="3">
        <v>39</v>
      </c>
      <c r="F10" s="3">
        <v>78</v>
      </c>
      <c r="G10" s="3">
        <v>120</v>
      </c>
      <c r="H10" s="3">
        <v>502</v>
      </c>
      <c r="I10" s="3">
        <v>90</v>
      </c>
      <c r="J10" s="3">
        <v>99</v>
      </c>
      <c r="K10" s="3">
        <v>17</v>
      </c>
      <c r="L10" s="3">
        <v>55</v>
      </c>
      <c r="M10" s="3">
        <v>101</v>
      </c>
      <c r="N10" s="3">
        <v>34</v>
      </c>
      <c r="O10" s="3">
        <v>143</v>
      </c>
      <c r="P10" s="3">
        <v>153</v>
      </c>
      <c r="Q10" s="3">
        <v>34</v>
      </c>
      <c r="R10" s="3">
        <v>173</v>
      </c>
      <c r="S10" s="3">
        <v>119</v>
      </c>
      <c r="T10" s="3">
        <v>243</v>
      </c>
      <c r="U10" s="3">
        <v>65</v>
      </c>
      <c r="V10" s="3">
        <v>137</v>
      </c>
      <c r="W10" s="3">
        <v>259</v>
      </c>
      <c r="X10" s="3">
        <v>28</v>
      </c>
      <c r="Y10" s="3">
        <v>163</v>
      </c>
      <c r="Z10" s="3">
        <v>114</v>
      </c>
      <c r="AA10" s="3">
        <v>51</v>
      </c>
      <c r="AB10" s="3">
        <v>119</v>
      </c>
      <c r="AC10" s="3">
        <v>308</v>
      </c>
      <c r="AD10" s="3">
        <v>190</v>
      </c>
      <c r="AE10" s="3">
        <v>28</v>
      </c>
      <c r="AF10" s="3">
        <v>226</v>
      </c>
      <c r="AG10" s="3">
        <v>208</v>
      </c>
      <c r="AH10" s="3">
        <v>31</v>
      </c>
      <c r="AI10" s="3">
        <v>42</v>
      </c>
      <c r="AJ10" s="3">
        <v>130</v>
      </c>
      <c r="AK10" s="3">
        <v>148</v>
      </c>
      <c r="AL10" s="3">
        <v>177</v>
      </c>
      <c r="AM10"/>
    </row>
    <row r="11" spans="1:39" outlineLevel="1">
      <c r="A11" s="26" t="s">
        <v>47</v>
      </c>
      <c r="B11" s="11" t="s">
        <v>71</v>
      </c>
      <c r="C11" s="11" t="s">
        <v>94</v>
      </c>
      <c r="D11" s="3">
        <f t="shared" si="0"/>
        <v>1787</v>
      </c>
      <c r="E11" s="3">
        <v>35</v>
      </c>
      <c r="F11" s="3">
        <v>14</v>
      </c>
      <c r="G11" s="3">
        <v>61</v>
      </c>
      <c r="H11" s="3">
        <v>96</v>
      </c>
      <c r="I11" s="3">
        <v>33</v>
      </c>
      <c r="J11" s="3">
        <v>22</v>
      </c>
      <c r="K11" s="3">
        <v>10</v>
      </c>
      <c r="L11" s="3">
        <v>6</v>
      </c>
      <c r="M11" s="3">
        <v>16</v>
      </c>
      <c r="N11" s="3">
        <v>16</v>
      </c>
      <c r="O11" s="3">
        <v>21</v>
      </c>
      <c r="P11" s="3">
        <v>94</v>
      </c>
      <c r="Q11" s="3">
        <v>4</v>
      </c>
      <c r="R11" s="3">
        <v>36</v>
      </c>
      <c r="S11" s="3">
        <v>58</v>
      </c>
      <c r="T11" s="3">
        <v>44</v>
      </c>
      <c r="U11" s="3">
        <v>15</v>
      </c>
      <c r="V11" s="3">
        <v>73</v>
      </c>
      <c r="W11" s="3">
        <v>50</v>
      </c>
      <c r="X11" s="3">
        <v>10</v>
      </c>
      <c r="Y11" s="3">
        <v>44</v>
      </c>
      <c r="Z11" s="3">
        <v>37</v>
      </c>
      <c r="AA11" s="3">
        <v>23</v>
      </c>
      <c r="AB11" s="3">
        <v>41</v>
      </c>
      <c r="AC11" s="3">
        <v>385</v>
      </c>
      <c r="AD11" s="3">
        <v>38</v>
      </c>
      <c r="AE11" s="3">
        <v>12</v>
      </c>
      <c r="AF11" s="3">
        <v>103</v>
      </c>
      <c r="AG11" s="3">
        <v>166</v>
      </c>
      <c r="AH11" s="3">
        <v>78</v>
      </c>
      <c r="AI11" s="3">
        <v>9</v>
      </c>
      <c r="AJ11" s="3">
        <v>35</v>
      </c>
      <c r="AK11" s="3">
        <v>26</v>
      </c>
      <c r="AL11" s="3">
        <v>76</v>
      </c>
      <c r="AM11"/>
    </row>
    <row r="12" spans="1:39" outlineLevel="1">
      <c r="A12" s="26" t="s">
        <v>48</v>
      </c>
      <c r="B12" s="11" t="s">
        <v>72</v>
      </c>
      <c r="C12" s="11" t="s">
        <v>95</v>
      </c>
      <c r="D12" s="3">
        <f t="shared" si="0"/>
        <v>2865</v>
      </c>
      <c r="E12" s="3">
        <v>29</v>
      </c>
      <c r="F12" s="3">
        <v>48</v>
      </c>
      <c r="G12" s="3">
        <v>43</v>
      </c>
      <c r="H12" s="3">
        <v>291</v>
      </c>
      <c r="I12" s="3">
        <v>75</v>
      </c>
      <c r="J12" s="3">
        <v>67</v>
      </c>
      <c r="K12" s="3">
        <v>4</v>
      </c>
      <c r="L12" s="3">
        <v>21</v>
      </c>
      <c r="M12" s="3">
        <v>43</v>
      </c>
      <c r="N12" s="3">
        <v>12</v>
      </c>
      <c r="O12" s="3">
        <v>28</v>
      </c>
      <c r="P12" s="3">
        <v>151</v>
      </c>
      <c r="Q12" s="3">
        <v>8</v>
      </c>
      <c r="R12" s="3">
        <v>37</v>
      </c>
      <c r="S12" s="3">
        <v>148</v>
      </c>
      <c r="T12" s="3">
        <v>270</v>
      </c>
      <c r="U12" s="3">
        <v>4</v>
      </c>
      <c r="V12" s="3">
        <v>153</v>
      </c>
      <c r="W12" s="3">
        <v>111</v>
      </c>
      <c r="X12" s="3">
        <v>9</v>
      </c>
      <c r="Y12" s="3">
        <v>75</v>
      </c>
      <c r="Z12" s="3">
        <v>22</v>
      </c>
      <c r="AA12" s="3">
        <v>74</v>
      </c>
      <c r="AB12" s="3">
        <v>50</v>
      </c>
      <c r="AC12" s="3">
        <v>223</v>
      </c>
      <c r="AD12" s="3">
        <v>179</v>
      </c>
      <c r="AE12" s="3">
        <v>19</v>
      </c>
      <c r="AF12" s="3">
        <v>158</v>
      </c>
      <c r="AG12" s="3">
        <v>259</v>
      </c>
      <c r="AH12" s="3">
        <v>3</v>
      </c>
      <c r="AI12" s="3">
        <v>30</v>
      </c>
      <c r="AJ12" s="3">
        <v>71</v>
      </c>
      <c r="AK12" s="3">
        <v>68</v>
      </c>
      <c r="AL12" s="3">
        <v>82</v>
      </c>
      <c r="AM12"/>
    </row>
    <row r="13" spans="1:39" outlineLevel="1">
      <c r="A13" s="26" t="s">
        <v>49</v>
      </c>
      <c r="B13" s="11" t="s">
        <v>73</v>
      </c>
      <c r="C13" s="11" t="s">
        <v>96</v>
      </c>
      <c r="D13" s="3">
        <f t="shared" si="0"/>
        <v>2720</v>
      </c>
      <c r="E13" s="3">
        <v>40</v>
      </c>
      <c r="F13" s="3">
        <v>46</v>
      </c>
      <c r="G13" s="3">
        <v>78</v>
      </c>
      <c r="H13" s="3">
        <v>290</v>
      </c>
      <c r="I13" s="3">
        <v>72</v>
      </c>
      <c r="J13" s="3">
        <v>60</v>
      </c>
      <c r="K13" s="3">
        <v>5</v>
      </c>
      <c r="L13" s="3">
        <v>16</v>
      </c>
      <c r="M13" s="3">
        <v>41</v>
      </c>
      <c r="N13" s="3">
        <v>12</v>
      </c>
      <c r="O13" s="3">
        <v>43</v>
      </c>
      <c r="P13" s="3">
        <v>120</v>
      </c>
      <c r="Q13" s="3">
        <v>13</v>
      </c>
      <c r="R13" s="3">
        <v>64</v>
      </c>
      <c r="S13" s="3">
        <v>109</v>
      </c>
      <c r="T13" s="3">
        <v>159</v>
      </c>
      <c r="U13" s="3">
        <v>12</v>
      </c>
      <c r="V13" s="3">
        <v>108</v>
      </c>
      <c r="W13" s="3">
        <v>158</v>
      </c>
      <c r="X13" s="3">
        <v>10</v>
      </c>
      <c r="Y13" s="3">
        <v>81</v>
      </c>
      <c r="Z13" s="3">
        <v>44</v>
      </c>
      <c r="AA13" s="3">
        <v>38</v>
      </c>
      <c r="AB13" s="3">
        <v>52</v>
      </c>
      <c r="AC13" s="3">
        <v>261</v>
      </c>
      <c r="AD13" s="3">
        <v>118</v>
      </c>
      <c r="AE13" s="3">
        <v>19</v>
      </c>
      <c r="AF13" s="3">
        <v>168</v>
      </c>
      <c r="AG13" s="3">
        <v>228</v>
      </c>
      <c r="AH13" s="3">
        <v>7</v>
      </c>
      <c r="AI13" s="3">
        <v>15</v>
      </c>
      <c r="AJ13" s="3">
        <v>77</v>
      </c>
      <c r="AK13" s="3">
        <v>93</v>
      </c>
      <c r="AL13" s="3">
        <v>63</v>
      </c>
      <c r="AM13"/>
    </row>
    <row r="14" spans="1:39" outlineLevel="1">
      <c r="A14" s="26" t="s">
        <v>50</v>
      </c>
      <c r="B14" s="11" t="s">
        <v>74</v>
      </c>
      <c r="C14" s="11" t="s">
        <v>97</v>
      </c>
      <c r="D14" s="3">
        <f t="shared" si="0"/>
        <v>6718</v>
      </c>
      <c r="E14" s="3">
        <v>110</v>
      </c>
      <c r="F14" s="3">
        <v>38</v>
      </c>
      <c r="G14" s="3">
        <v>211</v>
      </c>
      <c r="H14" s="3">
        <v>366</v>
      </c>
      <c r="I14" s="3">
        <v>59</v>
      </c>
      <c r="J14" s="3">
        <v>56</v>
      </c>
      <c r="K14" s="3">
        <v>46</v>
      </c>
      <c r="L14" s="3">
        <v>51</v>
      </c>
      <c r="M14" s="3">
        <v>53</v>
      </c>
      <c r="N14" s="3">
        <v>20</v>
      </c>
      <c r="O14" s="3">
        <v>159</v>
      </c>
      <c r="P14" s="3">
        <v>400</v>
      </c>
      <c r="Q14" s="3">
        <v>23</v>
      </c>
      <c r="R14" s="3">
        <v>87</v>
      </c>
      <c r="S14" s="3">
        <v>144</v>
      </c>
      <c r="T14" s="3">
        <v>103</v>
      </c>
      <c r="U14" s="3">
        <v>64</v>
      </c>
      <c r="V14" s="3">
        <v>171</v>
      </c>
      <c r="W14" s="3">
        <v>88</v>
      </c>
      <c r="X14" s="3">
        <v>32</v>
      </c>
      <c r="Y14" s="3">
        <v>606</v>
      </c>
      <c r="Z14" s="3">
        <v>147</v>
      </c>
      <c r="AA14" s="3">
        <v>116</v>
      </c>
      <c r="AB14" s="3">
        <v>42</v>
      </c>
      <c r="AC14" s="3">
        <v>1010</v>
      </c>
      <c r="AD14" s="3">
        <v>124</v>
      </c>
      <c r="AE14" s="3">
        <v>10</v>
      </c>
      <c r="AF14" s="3">
        <v>532</v>
      </c>
      <c r="AG14" s="3">
        <v>1493</v>
      </c>
      <c r="AH14" s="3">
        <v>11</v>
      </c>
      <c r="AI14" s="3">
        <v>14</v>
      </c>
      <c r="AJ14" s="3">
        <v>32</v>
      </c>
      <c r="AK14" s="3">
        <v>202</v>
      </c>
      <c r="AL14" s="3">
        <v>98</v>
      </c>
      <c r="AM14"/>
    </row>
    <row r="15" spans="1:39" outlineLevel="1">
      <c r="A15" s="26" t="s">
        <v>51</v>
      </c>
      <c r="B15" s="11" t="s">
        <v>75</v>
      </c>
      <c r="C15" s="11" t="s">
        <v>98</v>
      </c>
      <c r="D15" s="3">
        <f t="shared" si="0"/>
        <v>8771</v>
      </c>
      <c r="E15" s="3">
        <v>133</v>
      </c>
      <c r="F15" s="3">
        <v>180</v>
      </c>
      <c r="G15" s="3">
        <v>132</v>
      </c>
      <c r="H15" s="3">
        <v>756</v>
      </c>
      <c r="I15" s="3">
        <v>259</v>
      </c>
      <c r="J15" s="3">
        <v>197</v>
      </c>
      <c r="K15" s="3">
        <v>9</v>
      </c>
      <c r="L15" s="3">
        <v>59</v>
      </c>
      <c r="M15" s="3">
        <v>133</v>
      </c>
      <c r="N15" s="3">
        <v>42</v>
      </c>
      <c r="O15" s="3">
        <v>64</v>
      </c>
      <c r="P15" s="3">
        <v>505</v>
      </c>
      <c r="Q15" s="3">
        <v>25</v>
      </c>
      <c r="R15" s="3">
        <v>118</v>
      </c>
      <c r="S15" s="3">
        <v>409</v>
      </c>
      <c r="T15" s="3">
        <v>655</v>
      </c>
      <c r="U15" s="3">
        <v>25</v>
      </c>
      <c r="V15" s="3">
        <v>391</v>
      </c>
      <c r="W15" s="3">
        <v>352</v>
      </c>
      <c r="X15" s="3">
        <v>32</v>
      </c>
      <c r="Y15" s="3">
        <v>207</v>
      </c>
      <c r="Z15" s="3">
        <v>55</v>
      </c>
      <c r="AA15" s="3">
        <v>211</v>
      </c>
      <c r="AB15" s="3">
        <v>161</v>
      </c>
      <c r="AC15" s="3">
        <v>866</v>
      </c>
      <c r="AD15" s="3">
        <v>473</v>
      </c>
      <c r="AE15" s="3">
        <v>85</v>
      </c>
      <c r="AF15" s="3">
        <v>484</v>
      </c>
      <c r="AG15" s="3">
        <v>968</v>
      </c>
      <c r="AH15" s="3">
        <v>25</v>
      </c>
      <c r="AI15" s="3">
        <v>82</v>
      </c>
      <c r="AJ15" s="3">
        <v>236</v>
      </c>
      <c r="AK15" s="3">
        <v>187</v>
      </c>
      <c r="AL15" s="3">
        <v>255</v>
      </c>
      <c r="AM15"/>
    </row>
    <row r="16" spans="1:39" outlineLevel="1">
      <c r="A16" s="26" t="s">
        <v>52</v>
      </c>
      <c r="B16" s="11" t="s">
        <v>76</v>
      </c>
      <c r="C16" s="11" t="s">
        <v>99</v>
      </c>
      <c r="D16" s="3">
        <f t="shared" si="0"/>
        <v>1907</v>
      </c>
      <c r="E16" s="3">
        <v>23</v>
      </c>
      <c r="F16" s="3">
        <v>24</v>
      </c>
      <c r="G16" s="3">
        <v>48</v>
      </c>
      <c r="H16" s="3">
        <v>157</v>
      </c>
      <c r="I16" s="3">
        <v>59</v>
      </c>
      <c r="J16" s="3">
        <v>43</v>
      </c>
      <c r="K16" s="3">
        <v>9</v>
      </c>
      <c r="L16" s="3">
        <v>22</v>
      </c>
      <c r="M16" s="3">
        <v>24</v>
      </c>
      <c r="N16" s="3">
        <v>22</v>
      </c>
      <c r="O16" s="3">
        <v>36</v>
      </c>
      <c r="P16" s="3">
        <v>73</v>
      </c>
      <c r="Q16" s="3">
        <v>4</v>
      </c>
      <c r="R16" s="3">
        <v>43</v>
      </c>
      <c r="S16" s="3">
        <v>87</v>
      </c>
      <c r="T16" s="3">
        <v>100</v>
      </c>
      <c r="U16" s="3">
        <v>10</v>
      </c>
      <c r="V16" s="3">
        <v>75</v>
      </c>
      <c r="W16" s="3">
        <v>88</v>
      </c>
      <c r="X16" s="3">
        <v>20</v>
      </c>
      <c r="Y16" s="3">
        <v>53</v>
      </c>
      <c r="Z16" s="3">
        <v>27</v>
      </c>
      <c r="AA16" s="3">
        <v>32</v>
      </c>
      <c r="AB16" s="3">
        <v>28</v>
      </c>
      <c r="AC16" s="3">
        <v>235</v>
      </c>
      <c r="AD16" s="3">
        <v>80</v>
      </c>
      <c r="AE16" s="3">
        <v>15</v>
      </c>
      <c r="AF16" s="3">
        <v>118</v>
      </c>
      <c r="AG16" s="3">
        <v>192</v>
      </c>
      <c r="AH16" s="3">
        <v>9</v>
      </c>
      <c r="AI16" s="3">
        <v>15</v>
      </c>
      <c r="AJ16" s="3">
        <v>33</v>
      </c>
      <c r="AK16" s="3">
        <v>33</v>
      </c>
      <c r="AL16" s="3">
        <v>70</v>
      </c>
      <c r="AM16"/>
    </row>
    <row r="17" spans="1:39" outlineLevel="1">
      <c r="A17" s="26" t="s">
        <v>53</v>
      </c>
      <c r="B17" s="11" t="s">
        <v>77</v>
      </c>
      <c r="C17" s="11" t="s">
        <v>100</v>
      </c>
      <c r="D17" s="3">
        <f t="shared" si="0"/>
        <v>99</v>
      </c>
      <c r="E17" s="3">
        <v>1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2</v>
      </c>
      <c r="M17" s="3">
        <v>0</v>
      </c>
      <c r="N17" s="3">
        <v>0</v>
      </c>
      <c r="O17" s="3">
        <v>2</v>
      </c>
      <c r="P17" s="3">
        <v>2</v>
      </c>
      <c r="Q17" s="3">
        <v>0</v>
      </c>
      <c r="R17" s="3">
        <v>2</v>
      </c>
      <c r="S17" s="3">
        <v>0</v>
      </c>
      <c r="T17" s="3">
        <v>2</v>
      </c>
      <c r="U17" s="3">
        <v>2</v>
      </c>
      <c r="V17" s="3">
        <v>3</v>
      </c>
      <c r="W17" s="3">
        <v>0</v>
      </c>
      <c r="X17" s="3">
        <v>3</v>
      </c>
      <c r="Y17" s="3">
        <v>1</v>
      </c>
      <c r="Z17" s="3">
        <v>1</v>
      </c>
      <c r="AA17" s="3">
        <v>0</v>
      </c>
      <c r="AB17" s="3">
        <v>0</v>
      </c>
      <c r="AC17" s="3">
        <v>51</v>
      </c>
      <c r="AD17" s="3">
        <v>0</v>
      </c>
      <c r="AE17" s="3">
        <v>0</v>
      </c>
      <c r="AF17" s="3">
        <v>4</v>
      </c>
      <c r="AG17" s="3">
        <v>19</v>
      </c>
      <c r="AH17" s="3">
        <v>2</v>
      </c>
      <c r="AI17" s="3">
        <v>0</v>
      </c>
      <c r="AJ17" s="3">
        <v>0</v>
      </c>
      <c r="AK17" s="3">
        <v>1</v>
      </c>
      <c r="AL17" s="3">
        <v>0</v>
      </c>
      <c r="AM17"/>
    </row>
    <row r="18" spans="1:39" outlineLevel="1">
      <c r="A18" s="26" t="s">
        <v>54</v>
      </c>
      <c r="B18" s="11" t="s">
        <v>78</v>
      </c>
      <c r="C18" s="11" t="s">
        <v>101</v>
      </c>
      <c r="D18" s="3">
        <f t="shared" si="0"/>
        <v>2335</v>
      </c>
      <c r="E18" s="3">
        <v>38</v>
      </c>
      <c r="F18" s="3">
        <v>42</v>
      </c>
      <c r="G18" s="3">
        <v>43</v>
      </c>
      <c r="H18" s="3">
        <v>207</v>
      </c>
      <c r="I18" s="3">
        <v>43</v>
      </c>
      <c r="J18" s="3">
        <v>37</v>
      </c>
      <c r="K18" s="3">
        <v>3</v>
      </c>
      <c r="L18" s="3">
        <v>10</v>
      </c>
      <c r="M18" s="3">
        <v>35</v>
      </c>
      <c r="N18" s="3">
        <v>13</v>
      </c>
      <c r="O18" s="3">
        <v>31</v>
      </c>
      <c r="P18" s="3">
        <v>117</v>
      </c>
      <c r="Q18" s="3">
        <v>8</v>
      </c>
      <c r="R18" s="3">
        <v>54</v>
      </c>
      <c r="S18" s="3">
        <v>116</v>
      </c>
      <c r="T18" s="3">
        <v>132</v>
      </c>
      <c r="U18" s="3">
        <v>8</v>
      </c>
      <c r="V18" s="3">
        <v>97</v>
      </c>
      <c r="W18" s="3">
        <v>98</v>
      </c>
      <c r="X18" s="3">
        <v>8</v>
      </c>
      <c r="Y18" s="3">
        <v>93</v>
      </c>
      <c r="Z18" s="3">
        <v>17</v>
      </c>
      <c r="AA18" s="3">
        <v>47</v>
      </c>
      <c r="AB18" s="3">
        <v>34</v>
      </c>
      <c r="AC18" s="3">
        <v>285</v>
      </c>
      <c r="AD18" s="3">
        <v>141</v>
      </c>
      <c r="AE18" s="3">
        <v>24</v>
      </c>
      <c r="AF18" s="3">
        <v>123</v>
      </c>
      <c r="AG18" s="3">
        <v>189</v>
      </c>
      <c r="AH18" s="3">
        <v>18</v>
      </c>
      <c r="AI18" s="3">
        <v>7</v>
      </c>
      <c r="AJ18" s="3">
        <v>62</v>
      </c>
      <c r="AK18" s="3">
        <v>68</v>
      </c>
      <c r="AL18" s="3">
        <v>87</v>
      </c>
      <c r="AM18"/>
    </row>
    <row r="19" spans="1:39" outlineLevel="1">
      <c r="A19" s="26" t="s">
        <v>55</v>
      </c>
      <c r="B19" s="11" t="s">
        <v>79</v>
      </c>
      <c r="C19" s="11" t="s">
        <v>102</v>
      </c>
      <c r="D19" s="3">
        <f t="shared" si="0"/>
        <v>4144</v>
      </c>
      <c r="E19" s="3">
        <v>137</v>
      </c>
      <c r="F19" s="3">
        <v>109</v>
      </c>
      <c r="G19" s="3">
        <v>76</v>
      </c>
      <c r="H19" s="3">
        <v>416</v>
      </c>
      <c r="I19" s="3">
        <v>121</v>
      </c>
      <c r="J19" s="3">
        <v>67</v>
      </c>
      <c r="K19" s="3">
        <v>6</v>
      </c>
      <c r="L19" s="3">
        <v>7</v>
      </c>
      <c r="M19" s="3">
        <v>77</v>
      </c>
      <c r="N19" s="3">
        <v>9</v>
      </c>
      <c r="O19" s="3">
        <v>25</v>
      </c>
      <c r="P19" s="3">
        <v>146</v>
      </c>
      <c r="Q19" s="3">
        <v>7</v>
      </c>
      <c r="R19" s="3">
        <v>45</v>
      </c>
      <c r="S19" s="3">
        <v>199</v>
      </c>
      <c r="T19" s="3">
        <v>343</v>
      </c>
      <c r="U19" s="3">
        <v>16</v>
      </c>
      <c r="V19" s="3">
        <v>149</v>
      </c>
      <c r="W19" s="3">
        <v>175</v>
      </c>
      <c r="X19" s="3">
        <v>7</v>
      </c>
      <c r="Y19" s="3">
        <v>124</v>
      </c>
      <c r="Z19" s="3">
        <v>36</v>
      </c>
      <c r="AA19" s="3">
        <v>137</v>
      </c>
      <c r="AB19" s="3">
        <v>98</v>
      </c>
      <c r="AC19" s="3">
        <v>304</v>
      </c>
      <c r="AD19" s="3">
        <v>221</v>
      </c>
      <c r="AE19" s="3">
        <v>36</v>
      </c>
      <c r="AF19" s="3">
        <v>239</v>
      </c>
      <c r="AG19" s="3">
        <v>370</v>
      </c>
      <c r="AH19" s="3">
        <v>14</v>
      </c>
      <c r="AI19" s="3">
        <v>37</v>
      </c>
      <c r="AJ19" s="3">
        <v>135</v>
      </c>
      <c r="AK19" s="3">
        <v>129</v>
      </c>
      <c r="AL19" s="3">
        <v>127</v>
      </c>
      <c r="AM19"/>
    </row>
    <row r="20" spans="1:39" outlineLevel="1">
      <c r="A20" s="26" t="s">
        <v>56</v>
      </c>
      <c r="B20" s="11" t="s">
        <v>80</v>
      </c>
      <c r="C20" s="11" t="s">
        <v>103</v>
      </c>
      <c r="D20" s="3">
        <f t="shared" si="0"/>
        <v>1046</v>
      </c>
      <c r="E20" s="3">
        <v>52</v>
      </c>
      <c r="F20" s="3">
        <v>14</v>
      </c>
      <c r="G20" s="3">
        <v>22</v>
      </c>
      <c r="H20" s="3">
        <v>84</v>
      </c>
      <c r="I20" s="3">
        <v>19</v>
      </c>
      <c r="J20" s="3">
        <v>18</v>
      </c>
      <c r="K20" s="3">
        <v>6</v>
      </c>
      <c r="L20" s="3">
        <v>20</v>
      </c>
      <c r="M20" s="3">
        <v>6</v>
      </c>
      <c r="N20" s="3">
        <v>8</v>
      </c>
      <c r="O20" s="3">
        <v>11</v>
      </c>
      <c r="P20" s="3">
        <v>67</v>
      </c>
      <c r="Q20" s="3">
        <v>5</v>
      </c>
      <c r="R20" s="3">
        <v>26</v>
      </c>
      <c r="S20" s="3">
        <v>42</v>
      </c>
      <c r="T20" s="3">
        <v>54</v>
      </c>
      <c r="U20" s="3">
        <v>7</v>
      </c>
      <c r="V20" s="3">
        <v>50</v>
      </c>
      <c r="W20" s="3">
        <v>57</v>
      </c>
      <c r="X20" s="3">
        <v>8</v>
      </c>
      <c r="Y20" s="3">
        <v>30</v>
      </c>
      <c r="Z20" s="3">
        <v>10</v>
      </c>
      <c r="AA20" s="3">
        <v>14</v>
      </c>
      <c r="AB20" s="3">
        <v>19</v>
      </c>
      <c r="AC20" s="3">
        <v>133</v>
      </c>
      <c r="AD20" s="3">
        <v>27</v>
      </c>
      <c r="AE20" s="3">
        <v>7</v>
      </c>
      <c r="AF20" s="3">
        <v>59</v>
      </c>
      <c r="AG20" s="3">
        <v>74</v>
      </c>
      <c r="AH20" s="3">
        <v>9</v>
      </c>
      <c r="AI20" s="3">
        <v>6</v>
      </c>
      <c r="AJ20" s="3">
        <v>21</v>
      </c>
      <c r="AK20" s="3">
        <v>27</v>
      </c>
      <c r="AL20" s="3">
        <v>34</v>
      </c>
      <c r="AM20"/>
    </row>
    <row r="21" spans="1:39" outlineLevel="1">
      <c r="A21" s="26" t="s">
        <v>57</v>
      </c>
      <c r="B21" s="11" t="s">
        <v>81</v>
      </c>
      <c r="C21" s="11" t="s">
        <v>104</v>
      </c>
      <c r="D21" s="3">
        <f t="shared" si="0"/>
        <v>4101</v>
      </c>
      <c r="E21" s="3">
        <v>126</v>
      </c>
      <c r="F21" s="3">
        <v>38</v>
      </c>
      <c r="G21" s="3">
        <v>81</v>
      </c>
      <c r="H21" s="3">
        <v>292</v>
      </c>
      <c r="I21" s="3">
        <v>67</v>
      </c>
      <c r="J21" s="3">
        <v>48</v>
      </c>
      <c r="K21" s="3">
        <v>13</v>
      </c>
      <c r="L21" s="3">
        <v>36</v>
      </c>
      <c r="M21" s="3">
        <v>46</v>
      </c>
      <c r="N21" s="3">
        <v>35</v>
      </c>
      <c r="O21" s="3">
        <v>58</v>
      </c>
      <c r="P21" s="3">
        <v>226</v>
      </c>
      <c r="Q21" s="3">
        <v>17</v>
      </c>
      <c r="R21" s="3">
        <v>97</v>
      </c>
      <c r="S21" s="3">
        <v>116</v>
      </c>
      <c r="T21" s="3">
        <v>169</v>
      </c>
      <c r="U21" s="3">
        <v>28</v>
      </c>
      <c r="V21" s="3">
        <v>154</v>
      </c>
      <c r="W21" s="3">
        <v>207</v>
      </c>
      <c r="X21" s="3">
        <v>22</v>
      </c>
      <c r="Y21" s="3">
        <v>99</v>
      </c>
      <c r="Z21" s="3">
        <v>56</v>
      </c>
      <c r="AA21" s="3">
        <v>70</v>
      </c>
      <c r="AB21" s="3">
        <v>61</v>
      </c>
      <c r="AC21" s="3">
        <v>713</v>
      </c>
      <c r="AD21" s="3">
        <v>121</v>
      </c>
      <c r="AE21" s="3">
        <v>34</v>
      </c>
      <c r="AF21" s="3">
        <v>223</v>
      </c>
      <c r="AG21" s="3">
        <v>460</v>
      </c>
      <c r="AH21" s="3">
        <v>16</v>
      </c>
      <c r="AI21" s="3">
        <v>16</v>
      </c>
      <c r="AJ21" s="3">
        <v>113</v>
      </c>
      <c r="AK21" s="3">
        <v>101</v>
      </c>
      <c r="AL21" s="3">
        <v>142</v>
      </c>
      <c r="AM21"/>
    </row>
    <row r="22" spans="1:39" outlineLevel="1">
      <c r="A22" s="26" t="s">
        <v>58</v>
      </c>
      <c r="B22" s="11" t="s">
        <v>82</v>
      </c>
      <c r="C22" s="11" t="s">
        <v>105</v>
      </c>
      <c r="D22" s="3">
        <f t="shared" si="0"/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</row>
    <row r="23" spans="1:39" outlineLevel="1">
      <c r="A23" s="26" t="s">
        <v>59</v>
      </c>
      <c r="B23" s="11" t="s">
        <v>83</v>
      </c>
      <c r="C23" s="11" t="s">
        <v>106</v>
      </c>
      <c r="D23" s="3">
        <f t="shared" si="0"/>
        <v>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3</v>
      </c>
      <c r="AD23" s="3">
        <v>0</v>
      </c>
      <c r="AE23" s="3">
        <v>0</v>
      </c>
      <c r="AF23" s="3">
        <v>0</v>
      </c>
      <c r="AG23" s="3">
        <v>3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/>
    </row>
    <row r="24" spans="1:39" s="8" customFormat="1" outlineLevel="1">
      <c r="A24" s="168" t="s">
        <v>60</v>
      </c>
      <c r="B24" s="168"/>
      <c r="C24" s="168"/>
      <c r="D24" s="17">
        <f>SUM(D3:D23)</f>
        <v>71836</v>
      </c>
      <c r="E24" s="17">
        <f>SUM(E3:E23)</f>
        <v>1167</v>
      </c>
      <c r="F24" s="17">
        <f t="shared" ref="F24:AL24" si="1">SUM(F3:F23)</f>
        <v>1028</v>
      </c>
      <c r="G24" s="17">
        <f t="shared" si="1"/>
        <v>1656</v>
      </c>
      <c r="H24" s="17">
        <f t="shared" si="1"/>
        <v>5516</v>
      </c>
      <c r="I24" s="17">
        <f t="shared" si="1"/>
        <v>1585</v>
      </c>
      <c r="J24" s="17">
        <f t="shared" si="1"/>
        <v>1441</v>
      </c>
      <c r="K24" s="17">
        <f t="shared" si="1"/>
        <v>303</v>
      </c>
      <c r="L24" s="17">
        <f t="shared" si="1"/>
        <v>977</v>
      </c>
      <c r="M24" s="17">
        <f t="shared" si="1"/>
        <v>970</v>
      </c>
      <c r="N24" s="17">
        <f t="shared" si="1"/>
        <v>474</v>
      </c>
      <c r="O24" s="17">
        <f t="shared" si="1"/>
        <v>1119</v>
      </c>
      <c r="P24" s="17">
        <f t="shared" si="1"/>
        <v>3528</v>
      </c>
      <c r="Q24" s="17">
        <f t="shared" si="1"/>
        <v>479</v>
      </c>
      <c r="R24" s="17">
        <f t="shared" si="1"/>
        <v>2147</v>
      </c>
      <c r="S24" s="17">
        <f t="shared" si="1"/>
        <v>2708</v>
      </c>
      <c r="T24" s="17">
        <f t="shared" si="1"/>
        <v>3617</v>
      </c>
      <c r="U24" s="17">
        <f t="shared" si="1"/>
        <v>600</v>
      </c>
      <c r="V24" s="17">
        <f t="shared" si="1"/>
        <v>2790</v>
      </c>
      <c r="W24" s="17">
        <f t="shared" si="1"/>
        <v>3209</v>
      </c>
      <c r="X24" s="17">
        <f t="shared" si="1"/>
        <v>632</v>
      </c>
      <c r="Y24" s="17">
        <f t="shared" si="1"/>
        <v>2650</v>
      </c>
      <c r="Z24" s="17">
        <f t="shared" si="1"/>
        <v>1182</v>
      </c>
      <c r="AA24" s="17">
        <f t="shared" si="1"/>
        <v>1318</v>
      </c>
      <c r="AB24" s="17">
        <f t="shared" si="1"/>
        <v>1312</v>
      </c>
      <c r="AC24" s="17">
        <f t="shared" si="1"/>
        <v>7983</v>
      </c>
      <c r="AD24" s="17">
        <f t="shared" si="1"/>
        <v>2728</v>
      </c>
      <c r="AE24" s="17">
        <f t="shared" si="1"/>
        <v>519</v>
      </c>
      <c r="AF24" s="17">
        <f t="shared" si="1"/>
        <v>4353</v>
      </c>
      <c r="AG24" s="17">
        <f t="shared" si="1"/>
        <v>7157</v>
      </c>
      <c r="AH24" s="17">
        <f t="shared" si="1"/>
        <v>477</v>
      </c>
      <c r="AI24" s="17">
        <f t="shared" si="1"/>
        <v>532</v>
      </c>
      <c r="AJ24" s="17">
        <f t="shared" si="1"/>
        <v>1674</v>
      </c>
      <c r="AK24" s="17">
        <f t="shared" si="1"/>
        <v>1835</v>
      </c>
      <c r="AL24" s="17">
        <f t="shared" si="1"/>
        <v>2170</v>
      </c>
    </row>
    <row r="25" spans="1:39" s="8" customFormat="1" outlineLevel="1">
      <c r="A25" s="168" t="s">
        <v>119</v>
      </c>
      <c r="B25" s="168"/>
      <c r="C25" s="168"/>
      <c r="D25" s="17">
        <f>(D24/71836)*100</f>
        <v>100</v>
      </c>
      <c r="E25" s="18">
        <f t="shared" ref="E25:Q25" si="2">(E24/71836)*100</f>
        <v>1.6245336600033411</v>
      </c>
      <c r="F25" s="18">
        <f t="shared" si="2"/>
        <v>1.4310373628821205</v>
      </c>
      <c r="G25" s="18">
        <f t="shared" si="2"/>
        <v>2.3052508491564119</v>
      </c>
      <c r="H25" s="18">
        <f t="shared" si="2"/>
        <v>7.6786012584219616</v>
      </c>
      <c r="I25" s="18">
        <f t="shared" si="2"/>
        <v>2.2064146110585221</v>
      </c>
      <c r="J25" s="18">
        <f t="shared" si="2"/>
        <v>2.0059580154797039</v>
      </c>
      <c r="K25" s="18">
        <f t="shared" si="2"/>
        <v>0.42179408653043049</v>
      </c>
      <c r="L25" s="18">
        <f t="shared" si="2"/>
        <v>1.3600423186146222</v>
      </c>
      <c r="M25" s="18">
        <f t="shared" si="2"/>
        <v>1.3502979007739853</v>
      </c>
      <c r="N25" s="18">
        <f t="shared" si="2"/>
        <v>0.65983629378027731</v>
      </c>
      <c r="O25" s="18">
        <f t="shared" si="2"/>
        <v>1.5577147948104015</v>
      </c>
      <c r="P25" s="18">
        <f t="shared" si="2"/>
        <v>4.9111865916810515</v>
      </c>
      <c r="Q25" s="18">
        <f t="shared" si="2"/>
        <v>0.66679659223787524</v>
      </c>
      <c r="R25" s="18">
        <f t="shared" ref="R25" si="3">(R24/71836)*100</f>
        <v>2.988752157692522</v>
      </c>
      <c r="S25" s="18">
        <f t="shared" ref="S25" si="4">(S24/71836)*100</f>
        <v>3.7696976446350021</v>
      </c>
      <c r="T25" s="18">
        <f t="shared" ref="T25" si="5">(T24/71836)*100</f>
        <v>5.0350799042262935</v>
      </c>
      <c r="U25" s="18">
        <f t="shared" ref="U25" si="6">(U24/71836)*100</f>
        <v>0.83523581491174348</v>
      </c>
      <c r="V25" s="18">
        <f t="shared" ref="V25" si="7">(V24/71836)*100</f>
        <v>3.8838465393396069</v>
      </c>
      <c r="W25" s="18">
        <f t="shared" ref="W25" si="8">(W24/71836)*100</f>
        <v>4.4671195500863075</v>
      </c>
      <c r="X25" s="18">
        <f t="shared" ref="X25" si="9">(X24/71836)*100</f>
        <v>0.87978172504036967</v>
      </c>
      <c r="Y25" s="18">
        <f t="shared" ref="Y25" si="10">(Y24/71836)*100</f>
        <v>3.6889581825268669</v>
      </c>
      <c r="Z25" s="18">
        <f t="shared" ref="Z25" si="11">(Z24/71836)*100</f>
        <v>1.6454145553761346</v>
      </c>
      <c r="AA25" s="18">
        <f t="shared" ref="AA25" si="12">(AA24/71836)*100</f>
        <v>1.8347346734227963</v>
      </c>
      <c r="AB25" s="18">
        <f t="shared" ref="AB25" si="13">(AB24/71836)*100</f>
        <v>1.8263823152736791</v>
      </c>
      <c r="AC25" s="18">
        <f t="shared" ref="AC25" si="14">(AC24/71836)*100</f>
        <v>11.112812517400746</v>
      </c>
      <c r="AD25" s="18">
        <f t="shared" ref="AD25" si="15">(AD24/71836)*100</f>
        <v>3.7975388384653934</v>
      </c>
      <c r="AE25" s="18">
        <f t="shared" ref="AE25" si="16">(AE24/71836)*100</f>
        <v>0.72247897989865806</v>
      </c>
      <c r="AF25" s="18">
        <f t="shared" ref="AF25" si="17">(AF24/71836)*100</f>
        <v>6.0596358371846986</v>
      </c>
      <c r="AG25" s="18">
        <f t="shared" ref="AG25" si="18">(AG24/71836)*100</f>
        <v>9.9629712122055789</v>
      </c>
      <c r="AH25" s="18">
        <f t="shared" ref="AH25" si="19">(AH24/71836)*100</f>
        <v>0.664012472854836</v>
      </c>
      <c r="AI25" s="18">
        <f t="shared" ref="AI25" si="20">(AI24/71836)*100</f>
        <v>0.7405757558884124</v>
      </c>
      <c r="AJ25" s="18">
        <f t="shared" ref="AJ25" si="21">(AJ24/71836)*100</f>
        <v>2.330307923603764</v>
      </c>
      <c r="AK25" s="18">
        <f t="shared" ref="AK25" si="22">(AK24/71836)*100</f>
        <v>2.5544295339384155</v>
      </c>
      <c r="AL25" s="18">
        <f t="shared" ref="AL25" si="23">(AL24/71836)*100</f>
        <v>3.0207695305974722</v>
      </c>
    </row>
    <row r="26" spans="1:39" s="16" customFormat="1" ht="20.25" customHeight="1">
      <c r="A26" s="167" t="s">
        <v>118</v>
      </c>
      <c r="B26" s="167"/>
      <c r="C26" s="167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9" s="8" customFormat="1" outlineLevel="1">
      <c r="A27" s="27" t="s">
        <v>39</v>
      </c>
      <c r="B27" s="11" t="s">
        <v>84</v>
      </c>
      <c r="C27" s="11" t="s">
        <v>86</v>
      </c>
      <c r="D27" s="4">
        <v>3.6485884514727993</v>
      </c>
      <c r="E27" s="4">
        <f>(E3/E$24)*100</f>
        <v>1.9708654670094261</v>
      </c>
      <c r="F27" s="4">
        <f t="shared" ref="F27:AL35" si="24">(F3/F$24)*100</f>
        <v>4.6692607003891053</v>
      </c>
      <c r="G27" s="4">
        <f t="shared" si="24"/>
        <v>3.2608695652173911</v>
      </c>
      <c r="H27" s="4">
        <f t="shared" si="24"/>
        <v>3.2088469905728791</v>
      </c>
      <c r="I27" s="4">
        <f t="shared" si="24"/>
        <v>4.1009463722397479</v>
      </c>
      <c r="J27" s="4">
        <f t="shared" si="24"/>
        <v>6.7314365024288687</v>
      </c>
      <c r="K27" s="4">
        <f t="shared" si="24"/>
        <v>2.3102310231023102</v>
      </c>
      <c r="L27" s="4">
        <f t="shared" si="24"/>
        <v>0.61412487205731825</v>
      </c>
      <c r="M27" s="4">
        <f t="shared" si="24"/>
        <v>7.31958762886598</v>
      </c>
      <c r="N27" s="4">
        <f t="shared" si="24"/>
        <v>2.5316455696202533</v>
      </c>
      <c r="O27" s="4">
        <f t="shared" si="24"/>
        <v>3.2171581769436997</v>
      </c>
      <c r="P27" s="4">
        <f t="shared" si="24"/>
        <v>2.806122448979592</v>
      </c>
      <c r="Q27" s="4">
        <f t="shared" si="24"/>
        <v>22.546972860125262</v>
      </c>
      <c r="R27" s="4">
        <f t="shared" si="24"/>
        <v>10.200279459711226</v>
      </c>
      <c r="S27" s="4">
        <f t="shared" si="24"/>
        <v>3.6558345642540617</v>
      </c>
      <c r="T27" s="4">
        <f t="shared" si="24"/>
        <v>4.0917887752280899</v>
      </c>
      <c r="U27" s="4">
        <f t="shared" si="24"/>
        <v>2.3333333333333335</v>
      </c>
      <c r="V27" s="4">
        <f t="shared" si="24"/>
        <v>2.9390681003584227</v>
      </c>
      <c r="W27" s="4">
        <f t="shared" si="24"/>
        <v>3.8018074166406977</v>
      </c>
      <c r="X27" s="4">
        <f t="shared" si="24"/>
        <v>6.0126582278481013</v>
      </c>
      <c r="Y27" s="4">
        <f t="shared" si="24"/>
        <v>2.8301886792452833</v>
      </c>
      <c r="Z27" s="4">
        <f t="shared" si="24"/>
        <v>2.9610829103214891</v>
      </c>
      <c r="AA27" s="4">
        <f t="shared" si="24"/>
        <v>2.2761760242792106</v>
      </c>
      <c r="AB27" s="4">
        <f t="shared" si="24"/>
        <v>4.8018292682926829</v>
      </c>
      <c r="AC27" s="4">
        <f t="shared" si="24"/>
        <v>1.9290993360891895</v>
      </c>
      <c r="AD27" s="4">
        <f t="shared" si="24"/>
        <v>2.4926686217008798</v>
      </c>
      <c r="AE27" s="4">
        <f t="shared" si="24"/>
        <v>5.7803468208092488</v>
      </c>
      <c r="AF27" s="4">
        <f t="shared" si="24"/>
        <v>2.8715828164484267</v>
      </c>
      <c r="AG27" s="4">
        <f t="shared" si="24"/>
        <v>2.4311862512225795</v>
      </c>
      <c r="AH27" s="4">
        <f t="shared" si="24"/>
        <v>15.513626834381553</v>
      </c>
      <c r="AI27" s="4">
        <f t="shared" si="24"/>
        <v>5.4511278195488719</v>
      </c>
      <c r="AJ27" s="4">
        <f t="shared" si="24"/>
        <v>4.7192353643966545</v>
      </c>
      <c r="AK27" s="4">
        <f t="shared" si="24"/>
        <v>3.9237057220708449</v>
      </c>
      <c r="AL27" s="4">
        <f t="shared" si="24"/>
        <v>4.0552995391705071</v>
      </c>
    </row>
    <row r="28" spans="1:39" s="8" customFormat="1" outlineLevel="1">
      <c r="A28" s="27" t="s">
        <v>40</v>
      </c>
      <c r="B28" s="11" t="s">
        <v>85</v>
      </c>
      <c r="C28" s="11" t="s">
        <v>87</v>
      </c>
      <c r="D28" s="4">
        <v>8.9091820257252638E-2</v>
      </c>
      <c r="E28" s="4">
        <f t="shared" ref="E28:T47" si="25">(E4/E$24)*100</f>
        <v>0.25706940874035988</v>
      </c>
      <c r="F28" s="4">
        <f t="shared" si="25"/>
        <v>0</v>
      </c>
      <c r="G28" s="4">
        <f t="shared" si="25"/>
        <v>0</v>
      </c>
      <c r="H28" s="4">
        <f t="shared" si="25"/>
        <v>0.14503263234227701</v>
      </c>
      <c r="I28" s="4">
        <f t="shared" si="25"/>
        <v>6.3091482649842281E-2</v>
      </c>
      <c r="J28" s="4">
        <f t="shared" si="25"/>
        <v>0</v>
      </c>
      <c r="K28" s="4">
        <f t="shared" si="25"/>
        <v>0</v>
      </c>
      <c r="L28" s="4">
        <f t="shared" si="25"/>
        <v>0.10235414534288639</v>
      </c>
      <c r="M28" s="4">
        <f t="shared" si="25"/>
        <v>0</v>
      </c>
      <c r="N28" s="4">
        <f t="shared" si="25"/>
        <v>0</v>
      </c>
      <c r="O28" s="4">
        <f t="shared" si="25"/>
        <v>0</v>
      </c>
      <c r="P28" s="4">
        <f t="shared" si="25"/>
        <v>5.6689342403628121E-2</v>
      </c>
      <c r="Q28" s="4">
        <f t="shared" si="25"/>
        <v>0</v>
      </c>
      <c r="R28" s="4">
        <f t="shared" si="25"/>
        <v>0.13972985561248255</v>
      </c>
      <c r="S28" s="4">
        <f t="shared" si="25"/>
        <v>7.3855243722304287E-2</v>
      </c>
      <c r="T28" s="4">
        <f t="shared" si="25"/>
        <v>2.764722145424385E-2</v>
      </c>
      <c r="U28" s="4">
        <f t="shared" si="24"/>
        <v>0.16666666666666669</v>
      </c>
      <c r="V28" s="4">
        <f t="shared" si="24"/>
        <v>0.10752688172043011</v>
      </c>
      <c r="W28" s="4">
        <f t="shared" si="24"/>
        <v>3.116235587410408E-2</v>
      </c>
      <c r="X28" s="4">
        <f t="shared" si="24"/>
        <v>0.79113924050632911</v>
      </c>
      <c r="Y28" s="4">
        <f t="shared" si="24"/>
        <v>0</v>
      </c>
      <c r="Z28" s="4">
        <f t="shared" si="24"/>
        <v>0.25380710659898476</v>
      </c>
      <c r="AA28" s="4">
        <f t="shared" si="24"/>
        <v>0</v>
      </c>
      <c r="AB28" s="4">
        <f t="shared" si="24"/>
        <v>7.621951219512195E-2</v>
      </c>
      <c r="AC28" s="4">
        <f t="shared" si="24"/>
        <v>0.20042590504822749</v>
      </c>
      <c r="AD28" s="4">
        <f t="shared" si="24"/>
        <v>0</v>
      </c>
      <c r="AE28" s="4">
        <f t="shared" si="24"/>
        <v>0</v>
      </c>
      <c r="AF28" s="4">
        <f t="shared" si="24"/>
        <v>4.5945325063174822E-2</v>
      </c>
      <c r="AG28" s="4">
        <f t="shared" si="24"/>
        <v>9.7806343439988813E-2</v>
      </c>
      <c r="AH28" s="4">
        <f t="shared" si="24"/>
        <v>0.20964360587002098</v>
      </c>
      <c r="AI28" s="4">
        <f t="shared" si="24"/>
        <v>0.37593984962406013</v>
      </c>
      <c r="AJ28" s="4">
        <f t="shared" si="24"/>
        <v>5.9737156511350059E-2</v>
      </c>
      <c r="AK28" s="4">
        <f t="shared" si="24"/>
        <v>0</v>
      </c>
      <c r="AL28" s="4">
        <f t="shared" si="24"/>
        <v>0</v>
      </c>
    </row>
    <row r="29" spans="1:39" s="8" customFormat="1" outlineLevel="1">
      <c r="A29" s="27" t="s">
        <v>41</v>
      </c>
      <c r="B29" s="11" t="s">
        <v>65</v>
      </c>
      <c r="C29" s="11" t="s">
        <v>88</v>
      </c>
      <c r="D29" s="4">
        <v>9.5634500807394627</v>
      </c>
      <c r="E29" s="4">
        <f t="shared" si="25"/>
        <v>5.5698371893744643</v>
      </c>
      <c r="F29" s="4">
        <f t="shared" si="24"/>
        <v>5.5447470817120621</v>
      </c>
      <c r="G29" s="4">
        <f t="shared" si="24"/>
        <v>11.292270531400966</v>
      </c>
      <c r="H29" s="4">
        <f t="shared" si="24"/>
        <v>8.7382160986221891</v>
      </c>
      <c r="I29" s="4">
        <f t="shared" si="24"/>
        <v>8.0126182965299684</v>
      </c>
      <c r="J29" s="4">
        <f t="shared" si="24"/>
        <v>12.560721721027065</v>
      </c>
      <c r="K29" s="4">
        <f t="shared" si="24"/>
        <v>26.402640264026399</v>
      </c>
      <c r="L29" s="4">
        <f t="shared" si="24"/>
        <v>20.67553735926305</v>
      </c>
      <c r="M29" s="4">
        <f t="shared" si="24"/>
        <v>7.6288659793814437</v>
      </c>
      <c r="N29" s="4">
        <f t="shared" si="24"/>
        <v>26.582278481012654</v>
      </c>
      <c r="O29" s="4">
        <f t="shared" si="24"/>
        <v>10.813226094727435</v>
      </c>
      <c r="P29" s="4">
        <f t="shared" si="24"/>
        <v>7.6814058956916105</v>
      </c>
      <c r="Q29" s="4">
        <f t="shared" si="24"/>
        <v>19.206680584551147</v>
      </c>
      <c r="R29" s="4">
        <f t="shared" si="24"/>
        <v>13.088029809035865</v>
      </c>
      <c r="S29" s="4">
        <f t="shared" si="24"/>
        <v>8.5672082717872975</v>
      </c>
      <c r="T29" s="4">
        <f t="shared" si="24"/>
        <v>8.0729886646392046</v>
      </c>
      <c r="U29" s="4">
        <f t="shared" si="24"/>
        <v>24</v>
      </c>
      <c r="V29" s="4">
        <f t="shared" si="24"/>
        <v>8.6738351254480293</v>
      </c>
      <c r="W29" s="4">
        <f t="shared" si="24"/>
        <v>11.156123402929262</v>
      </c>
      <c r="X29" s="4">
        <f t="shared" si="24"/>
        <v>16.297468354430382</v>
      </c>
      <c r="Y29" s="4">
        <f t="shared" si="24"/>
        <v>9.4716981132075464</v>
      </c>
      <c r="Z29" s="4">
        <f t="shared" si="24"/>
        <v>17.766497461928935</v>
      </c>
      <c r="AA29" s="4">
        <f t="shared" si="24"/>
        <v>7.7389984825493165</v>
      </c>
      <c r="AB29" s="4">
        <f t="shared" si="24"/>
        <v>8.6890243902439011</v>
      </c>
      <c r="AC29" s="4">
        <f t="shared" si="24"/>
        <v>8.3302016785669544</v>
      </c>
      <c r="AD29" s="4">
        <f t="shared" si="24"/>
        <v>8.7243401759530794</v>
      </c>
      <c r="AE29" s="4">
        <f t="shared" si="24"/>
        <v>10.01926782273603</v>
      </c>
      <c r="AF29" s="4">
        <f t="shared" si="24"/>
        <v>9.8552722260509995</v>
      </c>
      <c r="AG29" s="4">
        <f t="shared" si="24"/>
        <v>6.8324717060220763</v>
      </c>
      <c r="AH29" s="4">
        <f t="shared" si="24"/>
        <v>10.062893081761008</v>
      </c>
      <c r="AI29" s="4">
        <f t="shared" si="24"/>
        <v>11.278195488721805</v>
      </c>
      <c r="AJ29" s="4">
        <f t="shared" si="24"/>
        <v>7.5268817204301079</v>
      </c>
      <c r="AK29" s="4">
        <f t="shared" si="24"/>
        <v>9.2098092643051768</v>
      </c>
      <c r="AL29" s="4">
        <f t="shared" si="24"/>
        <v>9.216589861751153</v>
      </c>
    </row>
    <row r="30" spans="1:39" s="8" customFormat="1" outlineLevel="1">
      <c r="A30" s="27" t="s">
        <v>42</v>
      </c>
      <c r="B30" s="11" t="s">
        <v>66</v>
      </c>
      <c r="C30" s="11" t="s">
        <v>89</v>
      </c>
      <c r="D30" s="4">
        <v>0.26031516231416002</v>
      </c>
      <c r="E30" s="4">
        <f t="shared" si="25"/>
        <v>0.77120822622107965</v>
      </c>
      <c r="F30" s="4">
        <f t="shared" si="24"/>
        <v>9.727626459143969E-2</v>
      </c>
      <c r="G30" s="4">
        <f t="shared" si="24"/>
        <v>0.24154589371980675</v>
      </c>
      <c r="H30" s="4">
        <f t="shared" si="24"/>
        <v>0.19941986947063089</v>
      </c>
      <c r="I30" s="4">
        <f t="shared" si="24"/>
        <v>0.44164037854889587</v>
      </c>
      <c r="J30" s="4">
        <f t="shared" si="24"/>
        <v>0.20818875780707841</v>
      </c>
      <c r="K30" s="4">
        <f t="shared" si="24"/>
        <v>0</v>
      </c>
      <c r="L30" s="4">
        <f t="shared" si="24"/>
        <v>0.20470829068577279</v>
      </c>
      <c r="M30" s="4">
        <f t="shared" si="24"/>
        <v>1.0309278350515463</v>
      </c>
      <c r="N30" s="4">
        <f t="shared" si="24"/>
        <v>0.21097046413502107</v>
      </c>
      <c r="O30" s="4">
        <f t="shared" si="24"/>
        <v>0</v>
      </c>
      <c r="P30" s="4">
        <f t="shared" si="24"/>
        <v>0.96371882086167793</v>
      </c>
      <c r="Q30" s="4">
        <f t="shared" si="24"/>
        <v>0.20876826722338201</v>
      </c>
      <c r="R30" s="4">
        <f t="shared" si="24"/>
        <v>4.6576618537494181E-2</v>
      </c>
      <c r="S30" s="4">
        <f t="shared" si="24"/>
        <v>0.14771048744460857</v>
      </c>
      <c r="T30" s="4">
        <f t="shared" si="24"/>
        <v>0.13823610727121927</v>
      </c>
      <c r="U30" s="4">
        <f t="shared" si="24"/>
        <v>0.16666666666666669</v>
      </c>
      <c r="V30" s="4">
        <f t="shared" si="24"/>
        <v>0.21505376344086022</v>
      </c>
      <c r="W30" s="4">
        <f t="shared" si="24"/>
        <v>0</v>
      </c>
      <c r="X30" s="4">
        <f t="shared" si="24"/>
        <v>0</v>
      </c>
      <c r="Y30" s="4">
        <f t="shared" si="24"/>
        <v>7.5471698113207544E-2</v>
      </c>
      <c r="Z30" s="4">
        <f t="shared" si="24"/>
        <v>0.16920473773265651</v>
      </c>
      <c r="AA30" s="4">
        <f t="shared" si="24"/>
        <v>0.15174506828528073</v>
      </c>
      <c r="AB30" s="4">
        <f t="shared" si="24"/>
        <v>7.621951219512195E-2</v>
      </c>
      <c r="AC30" s="4">
        <f t="shared" si="24"/>
        <v>0.36327195289991232</v>
      </c>
      <c r="AD30" s="4">
        <f t="shared" si="24"/>
        <v>7.331378299120235E-2</v>
      </c>
      <c r="AE30" s="4">
        <f t="shared" si="24"/>
        <v>0.19267822736030829</v>
      </c>
      <c r="AF30" s="4">
        <f t="shared" si="24"/>
        <v>9.1890650126349643E-2</v>
      </c>
      <c r="AG30" s="4">
        <f t="shared" si="24"/>
        <v>0.53094872153136796</v>
      </c>
      <c r="AH30" s="4">
        <f t="shared" si="24"/>
        <v>0</v>
      </c>
      <c r="AI30" s="4">
        <f t="shared" si="24"/>
        <v>0</v>
      </c>
      <c r="AJ30" s="4">
        <f t="shared" si="24"/>
        <v>5.9737156511350059E-2</v>
      </c>
      <c r="AK30" s="4">
        <f t="shared" si="24"/>
        <v>0.21798365122615804</v>
      </c>
      <c r="AL30" s="4">
        <f t="shared" si="24"/>
        <v>4.6082949308755762E-2</v>
      </c>
    </row>
    <row r="31" spans="1:39" s="8" customFormat="1" outlineLevel="1">
      <c r="A31" s="27" t="s">
        <v>43</v>
      </c>
      <c r="B31" s="11" t="s">
        <v>67</v>
      </c>
      <c r="C31" s="11" t="s">
        <v>90</v>
      </c>
      <c r="D31" s="4">
        <v>0.20184865527033799</v>
      </c>
      <c r="E31" s="4">
        <f t="shared" si="25"/>
        <v>0.25706940874035988</v>
      </c>
      <c r="F31" s="4">
        <f t="shared" si="24"/>
        <v>0.48638132295719844</v>
      </c>
      <c r="G31" s="4">
        <f t="shared" si="24"/>
        <v>0.30193236714975846</v>
      </c>
      <c r="H31" s="4">
        <f t="shared" si="24"/>
        <v>9.0645395213923133E-2</v>
      </c>
      <c r="I31" s="4">
        <f t="shared" si="24"/>
        <v>0.56782334384858046</v>
      </c>
      <c r="J31" s="4">
        <f t="shared" si="24"/>
        <v>0.4857737682165163</v>
      </c>
      <c r="K31" s="4">
        <f t="shared" si="24"/>
        <v>0.33003300330033003</v>
      </c>
      <c r="L31" s="4">
        <f t="shared" si="24"/>
        <v>0.7164790174002047</v>
      </c>
      <c r="M31" s="4">
        <f t="shared" si="24"/>
        <v>0.30927835051546393</v>
      </c>
      <c r="N31" s="4">
        <f t="shared" si="24"/>
        <v>0.42194092827004215</v>
      </c>
      <c r="O31" s="4">
        <f t="shared" si="24"/>
        <v>8.936550491510277E-2</v>
      </c>
      <c r="P31" s="4">
        <f t="shared" si="24"/>
        <v>0.17006802721088435</v>
      </c>
      <c r="Q31" s="4">
        <f t="shared" si="24"/>
        <v>0.20876826722338201</v>
      </c>
      <c r="R31" s="4">
        <f t="shared" si="24"/>
        <v>0.2328830926874709</v>
      </c>
      <c r="S31" s="4">
        <f t="shared" si="24"/>
        <v>0.22156573116691286</v>
      </c>
      <c r="T31" s="4">
        <f t="shared" si="24"/>
        <v>5.5294442908487701E-2</v>
      </c>
      <c r="U31" s="4">
        <f t="shared" si="24"/>
        <v>1</v>
      </c>
      <c r="V31" s="4">
        <f t="shared" si="24"/>
        <v>0.32258064516129031</v>
      </c>
      <c r="W31" s="4">
        <f t="shared" si="24"/>
        <v>6.232471174820816E-2</v>
      </c>
      <c r="X31" s="4">
        <f t="shared" si="24"/>
        <v>1.740506329113924</v>
      </c>
      <c r="Y31" s="4">
        <f t="shared" si="24"/>
        <v>3.7735849056603772E-2</v>
      </c>
      <c r="Z31" s="4">
        <f t="shared" si="24"/>
        <v>0.50761421319796951</v>
      </c>
      <c r="AA31" s="4">
        <f t="shared" si="24"/>
        <v>7.5872534142640363E-2</v>
      </c>
      <c r="AB31" s="4">
        <f t="shared" si="24"/>
        <v>0</v>
      </c>
      <c r="AC31" s="4">
        <f t="shared" si="24"/>
        <v>0.18789928598271327</v>
      </c>
      <c r="AD31" s="4">
        <f t="shared" si="24"/>
        <v>0.18328445747800587</v>
      </c>
      <c r="AE31" s="4">
        <f t="shared" si="24"/>
        <v>0.19267822736030829</v>
      </c>
      <c r="AF31" s="4">
        <f t="shared" si="24"/>
        <v>4.5945325063174822E-2</v>
      </c>
      <c r="AG31" s="4">
        <f t="shared" si="24"/>
        <v>0.16766801732569511</v>
      </c>
      <c r="AH31" s="4">
        <f t="shared" si="24"/>
        <v>0</v>
      </c>
      <c r="AI31" s="4">
        <f t="shared" si="24"/>
        <v>0.18796992481203006</v>
      </c>
      <c r="AJ31" s="4">
        <f t="shared" si="24"/>
        <v>0</v>
      </c>
      <c r="AK31" s="4">
        <f t="shared" si="24"/>
        <v>5.4495912806539509E-2</v>
      </c>
      <c r="AL31" s="4">
        <f t="shared" si="24"/>
        <v>0.18433179723502305</v>
      </c>
    </row>
    <row r="32" spans="1:39" s="8" customFormat="1" outlineLevel="1">
      <c r="A32" s="27" t="s">
        <v>44</v>
      </c>
      <c r="B32" s="11" t="s">
        <v>68</v>
      </c>
      <c r="C32" s="11" t="s">
        <v>91</v>
      </c>
      <c r="D32" s="4">
        <v>9.400579096831672</v>
      </c>
      <c r="E32" s="4">
        <f t="shared" si="25"/>
        <v>8.1405312767780647</v>
      </c>
      <c r="F32" s="4">
        <f t="shared" si="24"/>
        <v>9.8249027237354092</v>
      </c>
      <c r="G32" s="4">
        <f t="shared" si="24"/>
        <v>11.533816425120772</v>
      </c>
      <c r="H32" s="4">
        <f t="shared" si="24"/>
        <v>8.8832487309644677</v>
      </c>
      <c r="I32" s="4">
        <f t="shared" si="24"/>
        <v>11.230283911671926</v>
      </c>
      <c r="J32" s="4">
        <f t="shared" si="24"/>
        <v>14.920194309507288</v>
      </c>
      <c r="K32" s="4">
        <f t="shared" si="24"/>
        <v>10.231023102310232</v>
      </c>
      <c r="L32" s="4">
        <f t="shared" si="24"/>
        <v>12.589559877175024</v>
      </c>
      <c r="M32" s="4">
        <f t="shared" si="24"/>
        <v>6.804123711340206</v>
      </c>
      <c r="N32" s="4">
        <f t="shared" si="24"/>
        <v>9.2827004219409286</v>
      </c>
      <c r="O32" s="4">
        <f t="shared" si="24"/>
        <v>10.187667560321715</v>
      </c>
      <c r="P32" s="4">
        <f t="shared" si="24"/>
        <v>8.9569160997732435</v>
      </c>
      <c r="Q32" s="4">
        <f t="shared" si="24"/>
        <v>9.3945720250521916</v>
      </c>
      <c r="R32" s="4">
        <f t="shared" si="24"/>
        <v>13.972985561248253</v>
      </c>
      <c r="S32" s="4">
        <f t="shared" si="24"/>
        <v>9.4165435745937955</v>
      </c>
      <c r="T32" s="4">
        <f t="shared" si="24"/>
        <v>8.6535803151783242</v>
      </c>
      <c r="U32" s="4">
        <f t="shared" si="24"/>
        <v>9.6666666666666661</v>
      </c>
      <c r="V32" s="4">
        <f t="shared" si="24"/>
        <v>10.286738351254481</v>
      </c>
      <c r="W32" s="4">
        <f t="shared" si="24"/>
        <v>10.657525708943597</v>
      </c>
      <c r="X32" s="4">
        <f t="shared" si="24"/>
        <v>11.075949367088606</v>
      </c>
      <c r="Y32" s="4">
        <f t="shared" si="24"/>
        <v>8.6037735849056602</v>
      </c>
      <c r="Z32" s="4">
        <f t="shared" si="24"/>
        <v>12.521150592216582</v>
      </c>
      <c r="AA32" s="4">
        <f t="shared" si="24"/>
        <v>8.9529590288315628</v>
      </c>
      <c r="AB32" s="4">
        <f t="shared" si="24"/>
        <v>11.051829268292684</v>
      </c>
      <c r="AC32" s="4">
        <f t="shared" si="24"/>
        <v>7.1025930101465615</v>
      </c>
      <c r="AD32" s="4">
        <f t="shared" si="24"/>
        <v>10.337243401759531</v>
      </c>
      <c r="AE32" s="4">
        <f t="shared" si="24"/>
        <v>7.7071290944123305</v>
      </c>
      <c r="AF32" s="4">
        <f t="shared" si="24"/>
        <v>9.8093269009878252</v>
      </c>
      <c r="AG32" s="4">
        <f t="shared" si="24"/>
        <v>7.5590331144334222</v>
      </c>
      <c r="AH32" s="4">
        <f t="shared" si="24"/>
        <v>9.8532494758909852</v>
      </c>
      <c r="AI32" s="4">
        <f t="shared" si="24"/>
        <v>11.842105263157894</v>
      </c>
      <c r="AJ32" s="4">
        <f t="shared" si="24"/>
        <v>9.0203106332138585</v>
      </c>
      <c r="AK32" s="4">
        <f t="shared" si="24"/>
        <v>8.1198910081743882</v>
      </c>
      <c r="AL32" s="4">
        <f t="shared" si="24"/>
        <v>9.8156682027649769</v>
      </c>
    </row>
    <row r="33" spans="1:38" s="8" customFormat="1" outlineLevel="1">
      <c r="A33" s="27" t="s">
        <v>45</v>
      </c>
      <c r="B33" s="11" t="s">
        <v>69</v>
      </c>
      <c r="C33" s="11" t="s">
        <v>92</v>
      </c>
      <c r="D33" s="4">
        <v>19.866083857675818</v>
      </c>
      <c r="E33" s="4">
        <f t="shared" si="25"/>
        <v>17.652099400171377</v>
      </c>
      <c r="F33" s="4">
        <f t="shared" si="24"/>
        <v>17.996108949416342</v>
      </c>
      <c r="G33" s="4">
        <f t="shared" si="24"/>
        <v>18.055555555555554</v>
      </c>
      <c r="H33" s="4">
        <f t="shared" si="24"/>
        <v>16.06236403190718</v>
      </c>
      <c r="I33" s="4">
        <f t="shared" si="24"/>
        <v>18.990536277602523</v>
      </c>
      <c r="J33" s="4">
        <f t="shared" si="24"/>
        <v>15.544760582928522</v>
      </c>
      <c r="K33" s="4">
        <f t="shared" si="24"/>
        <v>18.481848184818482</v>
      </c>
      <c r="L33" s="4">
        <f t="shared" si="24"/>
        <v>33.879222108495391</v>
      </c>
      <c r="M33" s="4">
        <f t="shared" si="24"/>
        <v>17.628865979381445</v>
      </c>
      <c r="N33" s="4">
        <f t="shared" si="24"/>
        <v>13.924050632911392</v>
      </c>
      <c r="O33" s="4">
        <f t="shared" si="24"/>
        <v>20.196604110813226</v>
      </c>
      <c r="P33" s="4">
        <f t="shared" si="24"/>
        <v>21.145124716553287</v>
      </c>
      <c r="Q33" s="4">
        <f t="shared" si="24"/>
        <v>17.536534446764094</v>
      </c>
      <c r="R33" s="4">
        <f t="shared" si="24"/>
        <v>25.896599906846763</v>
      </c>
      <c r="S33" s="4">
        <f t="shared" si="24"/>
        <v>20.790251107828656</v>
      </c>
      <c r="T33" s="4">
        <f t="shared" si="24"/>
        <v>16.063035664915677</v>
      </c>
      <c r="U33" s="4">
        <f t="shared" si="24"/>
        <v>20</v>
      </c>
      <c r="V33" s="4">
        <f t="shared" si="24"/>
        <v>21.50537634408602</v>
      </c>
      <c r="W33" s="4">
        <f t="shared" si="24"/>
        <v>23.091305702711125</v>
      </c>
      <c r="X33" s="4">
        <f t="shared" si="24"/>
        <v>34.177215189873415</v>
      </c>
      <c r="Y33" s="4">
        <f t="shared" si="24"/>
        <v>19.509433962264151</v>
      </c>
      <c r="Z33" s="4">
        <f t="shared" si="24"/>
        <v>17.935702199661591</v>
      </c>
      <c r="AA33" s="4">
        <f t="shared" si="24"/>
        <v>19.044006069802734</v>
      </c>
      <c r="AB33" s="4">
        <f t="shared" si="24"/>
        <v>21.570121951219512</v>
      </c>
      <c r="AC33" s="4">
        <f t="shared" si="24"/>
        <v>22.046849555305023</v>
      </c>
      <c r="AD33" s="4">
        <f t="shared" si="24"/>
        <v>15.432551319648095</v>
      </c>
      <c r="AE33" s="4">
        <f t="shared" si="24"/>
        <v>20.423892100192678</v>
      </c>
      <c r="AF33" s="4">
        <f t="shared" si="24"/>
        <v>21.295658166781532</v>
      </c>
      <c r="AG33" s="4">
        <f t="shared" si="24"/>
        <v>17.702948162637977</v>
      </c>
      <c r="AH33" s="4">
        <f t="shared" si="24"/>
        <v>17.610062893081761</v>
      </c>
      <c r="AI33" s="4">
        <f t="shared" si="24"/>
        <v>19.548872180451127</v>
      </c>
      <c r="AJ33" s="4">
        <f t="shared" si="24"/>
        <v>22.162485065710872</v>
      </c>
      <c r="AK33" s="4">
        <f t="shared" si="24"/>
        <v>19.455040871934603</v>
      </c>
      <c r="AL33" s="4">
        <f t="shared" si="24"/>
        <v>20.875576036866359</v>
      </c>
    </row>
    <row r="34" spans="1:38" s="8" customFormat="1" outlineLevel="1">
      <c r="A34" s="27" t="s">
        <v>46</v>
      </c>
      <c r="B34" s="11" t="s">
        <v>70</v>
      </c>
      <c r="C34" s="11" t="s">
        <v>93</v>
      </c>
      <c r="D34" s="4">
        <v>6.1584720752825879</v>
      </c>
      <c r="E34" s="4">
        <f t="shared" si="25"/>
        <v>3.3419023136246784</v>
      </c>
      <c r="F34" s="4">
        <f t="shared" si="24"/>
        <v>7.5875486381322954</v>
      </c>
      <c r="G34" s="4">
        <f t="shared" si="24"/>
        <v>7.2463768115942031</v>
      </c>
      <c r="H34" s="4">
        <f t="shared" si="24"/>
        <v>9.1007976794778838</v>
      </c>
      <c r="I34" s="4">
        <f t="shared" si="24"/>
        <v>5.6782334384858046</v>
      </c>
      <c r="J34" s="4">
        <f t="shared" si="24"/>
        <v>6.8702290076335881</v>
      </c>
      <c r="K34" s="4">
        <f t="shared" si="24"/>
        <v>5.6105610561056105</v>
      </c>
      <c r="L34" s="4">
        <f t="shared" si="24"/>
        <v>5.6294779938587514</v>
      </c>
      <c r="M34" s="4">
        <f t="shared" si="24"/>
        <v>10.412371134020619</v>
      </c>
      <c r="N34" s="4">
        <f t="shared" si="24"/>
        <v>7.1729957805907167</v>
      </c>
      <c r="O34" s="4">
        <f t="shared" si="24"/>
        <v>12.779267202859696</v>
      </c>
      <c r="P34" s="4">
        <f t="shared" si="24"/>
        <v>4.3367346938775508</v>
      </c>
      <c r="Q34" s="4">
        <f t="shared" si="24"/>
        <v>7.0981210855949897</v>
      </c>
      <c r="R34" s="4">
        <f t="shared" si="24"/>
        <v>8.0577550069864934</v>
      </c>
      <c r="S34" s="4">
        <f t="shared" si="24"/>
        <v>4.3943870014771047</v>
      </c>
      <c r="T34" s="4">
        <f t="shared" si="24"/>
        <v>6.7182748133812558</v>
      </c>
      <c r="U34" s="4">
        <f t="shared" si="24"/>
        <v>10.833333333333334</v>
      </c>
      <c r="V34" s="4">
        <f t="shared" si="24"/>
        <v>4.9103942652329753</v>
      </c>
      <c r="W34" s="4">
        <f t="shared" si="24"/>
        <v>8.0710501713929581</v>
      </c>
      <c r="X34" s="4">
        <f t="shared" si="24"/>
        <v>4.4303797468354427</v>
      </c>
      <c r="Y34" s="4">
        <f t="shared" si="24"/>
        <v>6.1509433962264151</v>
      </c>
      <c r="Z34" s="4">
        <f t="shared" si="24"/>
        <v>9.6446700507614214</v>
      </c>
      <c r="AA34" s="4">
        <f t="shared" si="24"/>
        <v>3.8694992412746583</v>
      </c>
      <c r="AB34" s="4">
        <f t="shared" si="24"/>
        <v>9.0701219512195124</v>
      </c>
      <c r="AC34" s="4">
        <f t="shared" si="24"/>
        <v>3.858198672178379</v>
      </c>
      <c r="AD34" s="4">
        <f t="shared" si="24"/>
        <v>6.964809384164222</v>
      </c>
      <c r="AE34" s="4">
        <f t="shared" si="24"/>
        <v>5.3949903660886322</v>
      </c>
      <c r="AF34" s="4">
        <f t="shared" si="24"/>
        <v>5.191821732138755</v>
      </c>
      <c r="AG34" s="4">
        <f t="shared" si="24"/>
        <v>2.9062456336453821</v>
      </c>
      <c r="AH34" s="4">
        <f t="shared" si="24"/>
        <v>6.498951781970649</v>
      </c>
      <c r="AI34" s="4">
        <f t="shared" si="24"/>
        <v>7.8947368421052628</v>
      </c>
      <c r="AJ34" s="4">
        <f t="shared" si="24"/>
        <v>7.7658303464755081</v>
      </c>
      <c r="AK34" s="4">
        <f t="shared" si="24"/>
        <v>8.0653950953678475</v>
      </c>
      <c r="AL34" s="4">
        <f t="shared" si="24"/>
        <v>8.1566820276497705</v>
      </c>
    </row>
    <row r="35" spans="1:38" s="8" customFormat="1" outlineLevel="1">
      <c r="A35" s="27" t="s">
        <v>47</v>
      </c>
      <c r="B35" s="11" t="s">
        <v>71</v>
      </c>
      <c r="C35" s="11" t="s">
        <v>94</v>
      </c>
      <c r="D35" s="4">
        <v>2.487610668745476</v>
      </c>
      <c r="E35" s="4">
        <f t="shared" si="25"/>
        <v>2.9991431019708652</v>
      </c>
      <c r="F35" s="4">
        <f t="shared" si="24"/>
        <v>1.3618677042801557</v>
      </c>
      <c r="G35" s="4">
        <f t="shared" si="24"/>
        <v>3.6835748792270531</v>
      </c>
      <c r="H35" s="4">
        <f t="shared" si="24"/>
        <v>1.7403915881073242</v>
      </c>
      <c r="I35" s="4">
        <f t="shared" si="24"/>
        <v>2.0820189274447949</v>
      </c>
      <c r="J35" s="4">
        <f t="shared" si="24"/>
        <v>1.5267175572519083</v>
      </c>
      <c r="K35" s="4">
        <f t="shared" si="24"/>
        <v>3.3003300330032999</v>
      </c>
      <c r="L35" s="4">
        <f t="shared" ref="F35:AL42" si="26">(L11/L$24)*100</f>
        <v>0.61412487205731825</v>
      </c>
      <c r="M35" s="4">
        <f t="shared" si="26"/>
        <v>1.6494845360824744</v>
      </c>
      <c r="N35" s="4">
        <f t="shared" si="26"/>
        <v>3.3755274261603372</v>
      </c>
      <c r="O35" s="4">
        <f t="shared" si="26"/>
        <v>1.8766756032171581</v>
      </c>
      <c r="P35" s="4">
        <f t="shared" si="26"/>
        <v>2.6643990929705215</v>
      </c>
      <c r="Q35" s="4">
        <f t="shared" si="26"/>
        <v>0.83507306889352806</v>
      </c>
      <c r="R35" s="4">
        <f t="shared" si="26"/>
        <v>1.6767582673497903</v>
      </c>
      <c r="S35" s="4">
        <f t="shared" si="26"/>
        <v>2.1418020679468244</v>
      </c>
      <c r="T35" s="4">
        <f t="shared" si="26"/>
        <v>1.2164777439867294</v>
      </c>
      <c r="U35" s="4">
        <f t="shared" si="26"/>
        <v>2.5</v>
      </c>
      <c r="V35" s="4">
        <f t="shared" si="26"/>
        <v>2.6164874551971327</v>
      </c>
      <c r="W35" s="4">
        <f t="shared" si="26"/>
        <v>1.5581177937052042</v>
      </c>
      <c r="X35" s="4">
        <f t="shared" si="26"/>
        <v>1.5822784810126582</v>
      </c>
      <c r="Y35" s="4">
        <f t="shared" si="26"/>
        <v>1.6603773584905661</v>
      </c>
      <c r="Z35" s="4">
        <f t="shared" si="26"/>
        <v>3.1302876480541455</v>
      </c>
      <c r="AA35" s="4">
        <f t="shared" si="26"/>
        <v>1.7450682852807284</v>
      </c>
      <c r="AB35" s="4">
        <f t="shared" si="26"/>
        <v>3.125</v>
      </c>
      <c r="AC35" s="4">
        <f t="shared" si="26"/>
        <v>4.8227483402229741</v>
      </c>
      <c r="AD35" s="4">
        <f t="shared" si="26"/>
        <v>1.3929618768328444</v>
      </c>
      <c r="AE35" s="4">
        <f t="shared" si="26"/>
        <v>2.3121387283236992</v>
      </c>
      <c r="AF35" s="4">
        <f t="shared" si="26"/>
        <v>2.3661842407535034</v>
      </c>
      <c r="AG35" s="4">
        <f t="shared" si="26"/>
        <v>2.3194075730054489</v>
      </c>
      <c r="AH35" s="4">
        <f t="shared" si="26"/>
        <v>16.352201257861633</v>
      </c>
      <c r="AI35" s="4">
        <f t="shared" si="26"/>
        <v>1.6917293233082706</v>
      </c>
      <c r="AJ35" s="4">
        <f t="shared" si="26"/>
        <v>2.0908004778972518</v>
      </c>
      <c r="AK35" s="4">
        <f t="shared" si="26"/>
        <v>1.4168937329700271</v>
      </c>
      <c r="AL35" s="4">
        <f t="shared" si="26"/>
        <v>3.5023041474654377</v>
      </c>
    </row>
    <row r="36" spans="1:38" s="8" customFormat="1" outlineLevel="1">
      <c r="A36" s="27" t="s">
        <v>48</v>
      </c>
      <c r="B36" s="11" t="s">
        <v>72</v>
      </c>
      <c r="C36" s="11" t="s">
        <v>95</v>
      </c>
      <c r="D36" s="4">
        <v>3.9882510162035749</v>
      </c>
      <c r="E36" s="4">
        <f t="shared" si="25"/>
        <v>2.4850042844901457</v>
      </c>
      <c r="F36" s="4">
        <f t="shared" si="26"/>
        <v>4.6692607003891053</v>
      </c>
      <c r="G36" s="4">
        <f t="shared" si="26"/>
        <v>2.5966183574879227</v>
      </c>
      <c r="H36" s="4">
        <f t="shared" si="26"/>
        <v>5.2755620014503259</v>
      </c>
      <c r="I36" s="4">
        <f t="shared" si="26"/>
        <v>4.7318611987381702</v>
      </c>
      <c r="J36" s="4">
        <f t="shared" si="26"/>
        <v>4.6495489243580845</v>
      </c>
      <c r="K36" s="4">
        <f t="shared" si="26"/>
        <v>1.3201320132013201</v>
      </c>
      <c r="L36" s="4">
        <f t="shared" si="26"/>
        <v>2.1494370522006143</v>
      </c>
      <c r="M36" s="4">
        <f t="shared" si="26"/>
        <v>4.4329896907216497</v>
      </c>
      <c r="N36" s="4">
        <f t="shared" si="26"/>
        <v>2.5316455696202533</v>
      </c>
      <c r="O36" s="4">
        <f t="shared" si="26"/>
        <v>2.5022341376228776</v>
      </c>
      <c r="P36" s="4">
        <f t="shared" si="26"/>
        <v>4.2800453514739223</v>
      </c>
      <c r="Q36" s="4">
        <f t="shared" si="26"/>
        <v>1.6701461377870561</v>
      </c>
      <c r="R36" s="4">
        <f t="shared" si="26"/>
        <v>1.7233348858872848</v>
      </c>
      <c r="S36" s="4">
        <f t="shared" si="26"/>
        <v>5.4652880354505173</v>
      </c>
      <c r="T36" s="4">
        <f t="shared" si="26"/>
        <v>7.464749792645839</v>
      </c>
      <c r="U36" s="4">
        <f t="shared" si="26"/>
        <v>0.66666666666666674</v>
      </c>
      <c r="V36" s="4">
        <f t="shared" si="26"/>
        <v>5.4838709677419359</v>
      </c>
      <c r="W36" s="4">
        <f t="shared" si="26"/>
        <v>3.4590215020255535</v>
      </c>
      <c r="X36" s="4">
        <f t="shared" si="26"/>
        <v>1.4240506329113924</v>
      </c>
      <c r="Y36" s="4">
        <f t="shared" si="26"/>
        <v>2.8301886792452833</v>
      </c>
      <c r="Z36" s="4">
        <f t="shared" si="26"/>
        <v>1.8612521150592216</v>
      </c>
      <c r="AA36" s="4">
        <f t="shared" si="26"/>
        <v>5.6145675265553869</v>
      </c>
      <c r="AB36" s="4">
        <f t="shared" si="26"/>
        <v>3.8109756097560976</v>
      </c>
      <c r="AC36" s="4">
        <f t="shared" si="26"/>
        <v>2.7934360516096706</v>
      </c>
      <c r="AD36" s="4">
        <f t="shared" si="26"/>
        <v>6.5615835777126099</v>
      </c>
      <c r="AE36" s="4">
        <f t="shared" si="26"/>
        <v>3.6608863198458574</v>
      </c>
      <c r="AF36" s="4">
        <f t="shared" si="26"/>
        <v>3.6296806799908108</v>
      </c>
      <c r="AG36" s="4">
        <f t="shared" si="26"/>
        <v>3.6188347072795861</v>
      </c>
      <c r="AH36" s="4">
        <f t="shared" si="26"/>
        <v>0.62893081761006298</v>
      </c>
      <c r="AI36" s="4">
        <f t="shared" si="26"/>
        <v>5.6390977443609023</v>
      </c>
      <c r="AJ36" s="4">
        <f t="shared" si="26"/>
        <v>4.2413381123058542</v>
      </c>
      <c r="AK36" s="4">
        <f t="shared" si="26"/>
        <v>3.7057220708446867</v>
      </c>
      <c r="AL36" s="4">
        <f t="shared" si="26"/>
        <v>3.778801843317972</v>
      </c>
    </row>
    <row r="37" spans="1:38" s="8" customFormat="1" outlineLevel="1">
      <c r="A37" s="27" t="s">
        <v>49</v>
      </c>
      <c r="B37" s="11" t="s">
        <v>73</v>
      </c>
      <c r="C37" s="11" t="s">
        <v>96</v>
      </c>
      <c r="D37" s="4">
        <v>3.7864023609332365</v>
      </c>
      <c r="E37" s="4">
        <f t="shared" si="25"/>
        <v>3.4275921165381322</v>
      </c>
      <c r="F37" s="4">
        <f t="shared" si="26"/>
        <v>4.4747081712062258</v>
      </c>
      <c r="G37" s="4">
        <f t="shared" si="26"/>
        <v>4.7101449275362324</v>
      </c>
      <c r="H37" s="4">
        <f t="shared" si="26"/>
        <v>5.2574329224075411</v>
      </c>
      <c r="I37" s="4">
        <f t="shared" si="26"/>
        <v>4.5425867507886437</v>
      </c>
      <c r="J37" s="4">
        <f t="shared" si="26"/>
        <v>4.1637751561415683</v>
      </c>
      <c r="K37" s="4">
        <f t="shared" si="26"/>
        <v>1.6501650165016499</v>
      </c>
      <c r="L37" s="4">
        <f t="shared" si="26"/>
        <v>1.6376663254861823</v>
      </c>
      <c r="M37" s="4">
        <f t="shared" si="26"/>
        <v>4.2268041237113403</v>
      </c>
      <c r="N37" s="4">
        <f t="shared" si="26"/>
        <v>2.5316455696202533</v>
      </c>
      <c r="O37" s="4">
        <f t="shared" si="26"/>
        <v>3.8427167113494192</v>
      </c>
      <c r="P37" s="4">
        <f t="shared" si="26"/>
        <v>3.4013605442176873</v>
      </c>
      <c r="Q37" s="4">
        <f t="shared" si="26"/>
        <v>2.7139874739039667</v>
      </c>
      <c r="R37" s="4">
        <f t="shared" si="26"/>
        <v>2.9809035863996276</v>
      </c>
      <c r="S37" s="4">
        <f t="shared" si="26"/>
        <v>4.0251107828655837</v>
      </c>
      <c r="T37" s="4">
        <f t="shared" si="26"/>
        <v>4.3959082112247723</v>
      </c>
      <c r="U37" s="4">
        <f t="shared" si="26"/>
        <v>2</v>
      </c>
      <c r="V37" s="4">
        <f t="shared" si="26"/>
        <v>3.870967741935484</v>
      </c>
      <c r="W37" s="4">
        <f t="shared" si="26"/>
        <v>4.9236522281084456</v>
      </c>
      <c r="X37" s="4">
        <f t="shared" si="26"/>
        <v>1.5822784810126582</v>
      </c>
      <c r="Y37" s="4">
        <f t="shared" si="26"/>
        <v>3.0566037735849054</v>
      </c>
      <c r="Z37" s="4">
        <f t="shared" si="26"/>
        <v>3.7225042301184432</v>
      </c>
      <c r="AA37" s="4">
        <f t="shared" si="26"/>
        <v>2.8831562974203337</v>
      </c>
      <c r="AB37" s="4">
        <f t="shared" si="26"/>
        <v>3.9634146341463414</v>
      </c>
      <c r="AC37" s="4">
        <f t="shared" si="26"/>
        <v>3.269447576099211</v>
      </c>
      <c r="AD37" s="4">
        <f t="shared" si="26"/>
        <v>4.325513196480939</v>
      </c>
      <c r="AE37" s="4">
        <f t="shared" si="26"/>
        <v>3.6608863198458574</v>
      </c>
      <c r="AF37" s="4">
        <f t="shared" si="26"/>
        <v>3.8594073053066849</v>
      </c>
      <c r="AG37" s="4">
        <f t="shared" si="26"/>
        <v>3.1856923291882078</v>
      </c>
      <c r="AH37" s="4">
        <f t="shared" si="26"/>
        <v>1.4675052410901468</v>
      </c>
      <c r="AI37" s="4">
        <f t="shared" si="26"/>
        <v>2.8195488721804511</v>
      </c>
      <c r="AJ37" s="4">
        <f t="shared" si="26"/>
        <v>4.5997610513739549</v>
      </c>
      <c r="AK37" s="4">
        <f t="shared" si="26"/>
        <v>5.0681198910081742</v>
      </c>
      <c r="AL37" s="4">
        <f t="shared" si="26"/>
        <v>2.903225806451613</v>
      </c>
    </row>
    <row r="38" spans="1:38" s="8" customFormat="1" outlineLevel="1">
      <c r="A38" s="27" t="s">
        <v>50</v>
      </c>
      <c r="B38" s="11" t="s">
        <v>74</v>
      </c>
      <c r="C38" s="11" t="s">
        <v>97</v>
      </c>
      <c r="D38" s="4">
        <v>9.351857007628487</v>
      </c>
      <c r="E38" s="4">
        <f t="shared" si="25"/>
        <v>9.425878320479864</v>
      </c>
      <c r="F38" s="4">
        <f t="shared" si="26"/>
        <v>3.6964980544747084</v>
      </c>
      <c r="G38" s="4">
        <f t="shared" si="26"/>
        <v>12.741545893719808</v>
      </c>
      <c r="H38" s="4">
        <f t="shared" si="26"/>
        <v>6.6352429296591726</v>
      </c>
      <c r="I38" s="4">
        <f t="shared" si="26"/>
        <v>3.722397476340694</v>
      </c>
      <c r="J38" s="4">
        <f t="shared" si="26"/>
        <v>3.8861901457321304</v>
      </c>
      <c r="K38" s="4">
        <f t="shared" si="26"/>
        <v>15.181518151815181</v>
      </c>
      <c r="L38" s="4">
        <f t="shared" si="26"/>
        <v>5.2200614124872056</v>
      </c>
      <c r="M38" s="4">
        <f t="shared" si="26"/>
        <v>5.463917525773196</v>
      </c>
      <c r="N38" s="4">
        <f t="shared" si="26"/>
        <v>4.2194092827004219</v>
      </c>
      <c r="O38" s="4">
        <f t="shared" si="26"/>
        <v>14.209115281501342</v>
      </c>
      <c r="P38" s="4">
        <f t="shared" si="26"/>
        <v>11.337868480725625</v>
      </c>
      <c r="Q38" s="4">
        <f t="shared" si="26"/>
        <v>4.8016701461377869</v>
      </c>
      <c r="R38" s="4">
        <f t="shared" si="26"/>
        <v>4.0521658127619942</v>
      </c>
      <c r="S38" s="4">
        <f t="shared" si="26"/>
        <v>5.3175775480059082</v>
      </c>
      <c r="T38" s="4">
        <f t="shared" si="26"/>
        <v>2.8476638097871163</v>
      </c>
      <c r="U38" s="4">
        <f t="shared" si="26"/>
        <v>10.666666666666668</v>
      </c>
      <c r="V38" s="4">
        <f t="shared" si="26"/>
        <v>6.129032258064516</v>
      </c>
      <c r="W38" s="4">
        <f t="shared" si="26"/>
        <v>2.7422873169211592</v>
      </c>
      <c r="X38" s="4">
        <f t="shared" si="26"/>
        <v>5.0632911392405067</v>
      </c>
      <c r="Y38" s="4">
        <f t="shared" si="26"/>
        <v>22.867924528301884</v>
      </c>
      <c r="Z38" s="4">
        <f t="shared" si="26"/>
        <v>12.436548223350254</v>
      </c>
      <c r="AA38" s="4">
        <f t="shared" si="26"/>
        <v>8.8012139605462814</v>
      </c>
      <c r="AB38" s="4">
        <f t="shared" si="26"/>
        <v>3.2012195121951219</v>
      </c>
      <c r="AC38" s="4">
        <f t="shared" si="26"/>
        <v>12.65188525616936</v>
      </c>
      <c r="AD38" s="4">
        <f t="shared" si="26"/>
        <v>4.5454545454545459</v>
      </c>
      <c r="AE38" s="4">
        <f t="shared" si="26"/>
        <v>1.9267822736030826</v>
      </c>
      <c r="AF38" s="4">
        <f t="shared" si="26"/>
        <v>12.221456466804502</v>
      </c>
      <c r="AG38" s="4">
        <f t="shared" si="26"/>
        <v>20.8606958222719</v>
      </c>
      <c r="AH38" s="4">
        <f t="shared" si="26"/>
        <v>2.3060796645702304</v>
      </c>
      <c r="AI38" s="4">
        <f t="shared" si="26"/>
        <v>2.6315789473684208</v>
      </c>
      <c r="AJ38" s="4">
        <f t="shared" si="26"/>
        <v>1.9115890083632019</v>
      </c>
      <c r="AK38" s="4">
        <f t="shared" si="26"/>
        <v>11.008174386920981</v>
      </c>
      <c r="AL38" s="4">
        <f t="shared" si="26"/>
        <v>4.5161290322580641</v>
      </c>
    </row>
    <row r="39" spans="1:38" s="8" customFormat="1" outlineLevel="1">
      <c r="A39" s="27" t="s">
        <v>51</v>
      </c>
      <c r="B39" s="11" t="s">
        <v>75</v>
      </c>
      <c r="C39" s="11" t="s">
        <v>98</v>
      </c>
      <c r="D39" s="4">
        <v>12.20975555431817</v>
      </c>
      <c r="E39" s="4">
        <f t="shared" si="25"/>
        <v>11.396743787489289</v>
      </c>
      <c r="F39" s="4">
        <f t="shared" si="26"/>
        <v>17.509727626459142</v>
      </c>
      <c r="G39" s="4">
        <f t="shared" si="26"/>
        <v>7.9710144927536222</v>
      </c>
      <c r="H39" s="4">
        <f t="shared" si="26"/>
        <v>13.705583756345177</v>
      </c>
      <c r="I39" s="4">
        <f t="shared" si="26"/>
        <v>16.340694006309146</v>
      </c>
      <c r="J39" s="4">
        <f t="shared" si="26"/>
        <v>13.671061762664817</v>
      </c>
      <c r="K39" s="4">
        <f t="shared" si="26"/>
        <v>2.9702970297029703</v>
      </c>
      <c r="L39" s="4">
        <f t="shared" si="26"/>
        <v>6.0388945752302972</v>
      </c>
      <c r="M39" s="4">
        <f t="shared" si="26"/>
        <v>13.711340206185568</v>
      </c>
      <c r="N39" s="4">
        <f t="shared" si="26"/>
        <v>8.8607594936708853</v>
      </c>
      <c r="O39" s="4">
        <f t="shared" si="26"/>
        <v>5.7193923145665773</v>
      </c>
      <c r="P39" s="4">
        <f t="shared" si="26"/>
        <v>14.314058956916101</v>
      </c>
      <c r="Q39" s="4">
        <f t="shared" si="26"/>
        <v>5.2192066805845512</v>
      </c>
      <c r="R39" s="4">
        <f t="shared" si="26"/>
        <v>5.4960409874243128</v>
      </c>
      <c r="S39" s="4">
        <f t="shared" si="26"/>
        <v>15.103397341211226</v>
      </c>
      <c r="T39" s="4">
        <f t="shared" si="26"/>
        <v>18.108930052529722</v>
      </c>
      <c r="U39" s="4">
        <f t="shared" si="26"/>
        <v>4.1666666666666661</v>
      </c>
      <c r="V39" s="4">
        <f t="shared" si="26"/>
        <v>14.014336917562725</v>
      </c>
      <c r="W39" s="4">
        <f t="shared" si="26"/>
        <v>10.969149267684637</v>
      </c>
      <c r="X39" s="4">
        <f t="shared" si="26"/>
        <v>5.0632911392405067</v>
      </c>
      <c r="Y39" s="4">
        <f t="shared" si="26"/>
        <v>7.8113207547169816</v>
      </c>
      <c r="Z39" s="4">
        <f t="shared" si="26"/>
        <v>4.6531302876480547</v>
      </c>
      <c r="AA39" s="4">
        <f t="shared" si="26"/>
        <v>16.009104704097116</v>
      </c>
      <c r="AB39" s="4">
        <f t="shared" si="26"/>
        <v>12.271341463414634</v>
      </c>
      <c r="AC39" s="4">
        <f t="shared" si="26"/>
        <v>10.848052110735312</v>
      </c>
      <c r="AD39" s="4">
        <f t="shared" si="26"/>
        <v>17.338709677419356</v>
      </c>
      <c r="AE39" s="4">
        <f t="shared" si="26"/>
        <v>16.377649325626205</v>
      </c>
      <c r="AF39" s="4">
        <f t="shared" si="26"/>
        <v>11.118768665288307</v>
      </c>
      <c r="AG39" s="4">
        <f t="shared" si="26"/>
        <v>13.525220064272739</v>
      </c>
      <c r="AH39" s="4">
        <f t="shared" si="26"/>
        <v>5.2410901467505235</v>
      </c>
      <c r="AI39" s="4">
        <f t="shared" si="26"/>
        <v>15.413533834586465</v>
      </c>
      <c r="AJ39" s="4">
        <f t="shared" si="26"/>
        <v>14.097968936678615</v>
      </c>
      <c r="AK39" s="4">
        <f t="shared" si="26"/>
        <v>10.190735694822889</v>
      </c>
      <c r="AL39" s="4">
        <f t="shared" si="26"/>
        <v>11.751152073732719</v>
      </c>
    </row>
    <row r="40" spans="1:38" s="8" customFormat="1" outlineLevel="1">
      <c r="A40" s="27" t="s">
        <v>52</v>
      </c>
      <c r="B40" s="11" t="s">
        <v>76</v>
      </c>
      <c r="C40" s="11" t="s">
        <v>99</v>
      </c>
      <c r="D40" s="4">
        <v>2.6546578317278247</v>
      </c>
      <c r="E40" s="4">
        <f t="shared" si="25"/>
        <v>1.9708654670094261</v>
      </c>
      <c r="F40" s="4">
        <f t="shared" si="26"/>
        <v>2.3346303501945527</v>
      </c>
      <c r="G40" s="4">
        <f t="shared" si="26"/>
        <v>2.8985507246376812</v>
      </c>
      <c r="H40" s="4">
        <f t="shared" si="26"/>
        <v>2.8462654097171867</v>
      </c>
      <c r="I40" s="4">
        <f t="shared" si="26"/>
        <v>3.722397476340694</v>
      </c>
      <c r="J40" s="4">
        <f t="shared" si="26"/>
        <v>2.9840388619014573</v>
      </c>
      <c r="K40" s="4">
        <f t="shared" si="26"/>
        <v>2.9702970297029703</v>
      </c>
      <c r="L40" s="4">
        <f t="shared" si="26"/>
        <v>2.2517911975435005</v>
      </c>
      <c r="M40" s="4">
        <f t="shared" si="26"/>
        <v>2.4742268041237114</v>
      </c>
      <c r="N40" s="4">
        <f t="shared" si="26"/>
        <v>4.6413502109704643</v>
      </c>
      <c r="O40" s="4">
        <f t="shared" si="26"/>
        <v>3.2171581769436997</v>
      </c>
      <c r="P40" s="4">
        <f t="shared" si="26"/>
        <v>2.0691609977324261</v>
      </c>
      <c r="Q40" s="4">
        <f t="shared" si="26"/>
        <v>0.83507306889352806</v>
      </c>
      <c r="R40" s="4">
        <f t="shared" si="26"/>
        <v>2.0027945971122496</v>
      </c>
      <c r="S40" s="4">
        <f t="shared" si="26"/>
        <v>3.2127031019202361</v>
      </c>
      <c r="T40" s="4">
        <f t="shared" si="26"/>
        <v>2.7647221454243849</v>
      </c>
      <c r="U40" s="4">
        <f t="shared" si="26"/>
        <v>1.6666666666666667</v>
      </c>
      <c r="V40" s="4">
        <f t="shared" si="26"/>
        <v>2.6881720430107525</v>
      </c>
      <c r="W40" s="4">
        <f t="shared" si="26"/>
        <v>2.7422873169211592</v>
      </c>
      <c r="X40" s="4">
        <f t="shared" si="26"/>
        <v>3.1645569620253164</v>
      </c>
      <c r="Y40" s="4">
        <f t="shared" si="26"/>
        <v>2</v>
      </c>
      <c r="Z40" s="4">
        <f t="shared" si="26"/>
        <v>2.2842639593908629</v>
      </c>
      <c r="AA40" s="4">
        <f t="shared" si="26"/>
        <v>2.4279210925644916</v>
      </c>
      <c r="AB40" s="4">
        <f t="shared" si="26"/>
        <v>2.1341463414634148</v>
      </c>
      <c r="AC40" s="4">
        <f t="shared" si="26"/>
        <v>2.9437554803958412</v>
      </c>
      <c r="AD40" s="4">
        <f t="shared" si="26"/>
        <v>2.9325513196480939</v>
      </c>
      <c r="AE40" s="4">
        <f t="shared" si="26"/>
        <v>2.8901734104046244</v>
      </c>
      <c r="AF40" s="4">
        <f t="shared" si="26"/>
        <v>2.7107741787273145</v>
      </c>
      <c r="AG40" s="4">
        <f t="shared" si="26"/>
        <v>2.6826882772111218</v>
      </c>
      <c r="AH40" s="4">
        <f t="shared" si="26"/>
        <v>1.8867924528301887</v>
      </c>
      <c r="AI40" s="4">
        <f t="shared" si="26"/>
        <v>2.8195488721804511</v>
      </c>
      <c r="AJ40" s="4">
        <f t="shared" si="26"/>
        <v>1.9713261648745519</v>
      </c>
      <c r="AK40" s="4">
        <f t="shared" si="26"/>
        <v>1.7983651226158037</v>
      </c>
      <c r="AL40" s="4">
        <f t="shared" si="26"/>
        <v>3.225806451612903</v>
      </c>
    </row>
    <row r="41" spans="1:38" s="8" customFormat="1" outlineLevel="1">
      <c r="A41" s="27" t="s">
        <v>53</v>
      </c>
      <c r="B41" s="11" t="s">
        <v>77</v>
      </c>
      <c r="C41" s="11" t="s">
        <v>100</v>
      </c>
      <c r="D41" s="4">
        <v>0.13781390946043767</v>
      </c>
      <c r="E41" s="4">
        <f t="shared" si="25"/>
        <v>8.5689802913453308E-2</v>
      </c>
      <c r="F41" s="4">
        <f t="shared" si="26"/>
        <v>0</v>
      </c>
      <c r="G41" s="4">
        <f t="shared" si="26"/>
        <v>6.0386473429951688E-2</v>
      </c>
      <c r="H41" s="4">
        <f t="shared" si="26"/>
        <v>0</v>
      </c>
      <c r="I41" s="4">
        <f t="shared" si="26"/>
        <v>0</v>
      </c>
      <c r="J41" s="4">
        <f t="shared" si="26"/>
        <v>0</v>
      </c>
      <c r="K41" s="4">
        <f t="shared" si="26"/>
        <v>0</v>
      </c>
      <c r="L41" s="4">
        <f t="shared" si="26"/>
        <v>0.20470829068577279</v>
      </c>
      <c r="M41" s="4">
        <f t="shared" si="26"/>
        <v>0</v>
      </c>
      <c r="N41" s="4">
        <f t="shared" si="26"/>
        <v>0</v>
      </c>
      <c r="O41" s="4">
        <f t="shared" si="26"/>
        <v>0.17873100983020554</v>
      </c>
      <c r="P41" s="4">
        <f t="shared" si="26"/>
        <v>5.6689342403628121E-2</v>
      </c>
      <c r="Q41" s="4">
        <f t="shared" si="26"/>
        <v>0</v>
      </c>
      <c r="R41" s="4">
        <f t="shared" si="26"/>
        <v>9.3153237074988363E-2</v>
      </c>
      <c r="S41" s="4">
        <f t="shared" si="26"/>
        <v>0</v>
      </c>
      <c r="T41" s="4">
        <f t="shared" si="26"/>
        <v>5.5294442908487701E-2</v>
      </c>
      <c r="U41" s="4">
        <f t="shared" si="26"/>
        <v>0.33333333333333337</v>
      </c>
      <c r="V41" s="4">
        <f t="shared" si="26"/>
        <v>0.10752688172043011</v>
      </c>
      <c r="W41" s="4">
        <f t="shared" si="26"/>
        <v>0</v>
      </c>
      <c r="X41" s="4">
        <f t="shared" si="26"/>
        <v>0.4746835443037975</v>
      </c>
      <c r="Y41" s="4">
        <f t="shared" si="26"/>
        <v>3.7735849056603772E-2</v>
      </c>
      <c r="Z41" s="4">
        <f t="shared" si="26"/>
        <v>8.4602368866328256E-2</v>
      </c>
      <c r="AA41" s="4">
        <f t="shared" si="26"/>
        <v>0</v>
      </c>
      <c r="AB41" s="4">
        <f t="shared" si="26"/>
        <v>0</v>
      </c>
      <c r="AC41" s="4">
        <f t="shared" si="26"/>
        <v>0.63885757234122509</v>
      </c>
      <c r="AD41" s="4">
        <f t="shared" si="26"/>
        <v>0</v>
      </c>
      <c r="AE41" s="4">
        <f t="shared" si="26"/>
        <v>0</v>
      </c>
      <c r="AF41" s="4">
        <f t="shared" si="26"/>
        <v>9.1890650126349643E-2</v>
      </c>
      <c r="AG41" s="4">
        <f t="shared" si="26"/>
        <v>0.26547436076568398</v>
      </c>
      <c r="AH41" s="4">
        <f t="shared" si="26"/>
        <v>0.41928721174004197</v>
      </c>
      <c r="AI41" s="4">
        <f t="shared" si="26"/>
        <v>0</v>
      </c>
      <c r="AJ41" s="4">
        <f t="shared" si="26"/>
        <v>0</v>
      </c>
      <c r="AK41" s="4">
        <f t="shared" si="26"/>
        <v>5.4495912806539509E-2</v>
      </c>
      <c r="AL41" s="4">
        <f t="shared" si="26"/>
        <v>0</v>
      </c>
    </row>
    <row r="42" spans="1:38" s="8" customFormat="1" outlineLevel="1">
      <c r="A42" s="27" t="s">
        <v>54</v>
      </c>
      <c r="B42" s="11" t="s">
        <v>78</v>
      </c>
      <c r="C42" s="11" t="s">
        <v>101</v>
      </c>
      <c r="D42" s="4">
        <v>3.2504593796982015</v>
      </c>
      <c r="E42" s="4">
        <f t="shared" si="25"/>
        <v>3.2562125107112254</v>
      </c>
      <c r="F42" s="4">
        <f t="shared" si="26"/>
        <v>4.0856031128404666</v>
      </c>
      <c r="G42" s="4">
        <f t="shared" si="26"/>
        <v>2.5966183574879227</v>
      </c>
      <c r="H42" s="4">
        <f t="shared" si="26"/>
        <v>3.7527193618564181</v>
      </c>
      <c r="I42" s="4">
        <f t="shared" si="26"/>
        <v>2.7129337539432177</v>
      </c>
      <c r="J42" s="4">
        <f t="shared" si="26"/>
        <v>2.5676613462873004</v>
      </c>
      <c r="K42" s="4">
        <f t="shared" si="26"/>
        <v>0.99009900990099009</v>
      </c>
      <c r="L42" s="4">
        <f t="shared" si="26"/>
        <v>1.023541453428864</v>
      </c>
      <c r="M42" s="4">
        <f t="shared" si="26"/>
        <v>3.608247422680412</v>
      </c>
      <c r="N42" s="4">
        <f t="shared" si="26"/>
        <v>2.7426160337552745</v>
      </c>
      <c r="O42" s="4">
        <f t="shared" si="26"/>
        <v>2.7703306523681857</v>
      </c>
      <c r="P42" s="4">
        <f t="shared" si="26"/>
        <v>3.3163265306122449</v>
      </c>
      <c r="Q42" s="4">
        <f t="shared" si="26"/>
        <v>1.6701461377870561</v>
      </c>
      <c r="R42" s="4">
        <f t="shared" si="26"/>
        <v>2.5151374010246856</v>
      </c>
      <c r="S42" s="4">
        <f t="shared" si="26"/>
        <v>4.2836041358936487</v>
      </c>
      <c r="T42" s="4">
        <f t="shared" si="26"/>
        <v>3.6494332319601877</v>
      </c>
      <c r="U42" s="4">
        <f t="shared" si="26"/>
        <v>1.3333333333333335</v>
      </c>
      <c r="V42" s="4">
        <f t="shared" si="26"/>
        <v>3.4767025089605732</v>
      </c>
      <c r="W42" s="4">
        <f t="shared" si="26"/>
        <v>3.0539108756622002</v>
      </c>
      <c r="X42" s="4">
        <f t="shared" si="26"/>
        <v>1.2658227848101267</v>
      </c>
      <c r="Y42" s="4">
        <f t="shared" si="26"/>
        <v>3.5094339622641511</v>
      </c>
      <c r="Z42" s="4">
        <f t="shared" si="26"/>
        <v>1.4382402707275803</v>
      </c>
      <c r="AA42" s="4">
        <f t="shared" si="26"/>
        <v>3.5660091047040972</v>
      </c>
      <c r="AB42" s="4">
        <f t="shared" si="26"/>
        <v>2.5914634146341462</v>
      </c>
      <c r="AC42" s="4">
        <f t="shared" si="26"/>
        <v>3.5700864336715523</v>
      </c>
      <c r="AD42" s="4">
        <f t="shared" si="26"/>
        <v>5.1686217008797657</v>
      </c>
      <c r="AE42" s="4">
        <f t="shared" si="26"/>
        <v>4.6242774566473983</v>
      </c>
      <c r="AF42" s="4">
        <f t="shared" si="26"/>
        <v>2.8256374913852516</v>
      </c>
      <c r="AG42" s="4">
        <f t="shared" si="26"/>
        <v>2.6407712728796979</v>
      </c>
      <c r="AH42" s="4">
        <f t="shared" si="26"/>
        <v>3.7735849056603774</v>
      </c>
      <c r="AI42" s="4">
        <f t="shared" si="26"/>
        <v>1.3157894736842104</v>
      </c>
      <c r="AJ42" s="4">
        <f t="shared" ref="F42:AL47" si="27">(AJ18/AJ$24)*100</f>
        <v>3.7037037037037033</v>
      </c>
      <c r="AK42" s="4">
        <f t="shared" si="27"/>
        <v>3.7057220708446867</v>
      </c>
      <c r="AL42" s="4">
        <f t="shared" si="27"/>
        <v>4.0092165898617509</v>
      </c>
    </row>
    <row r="43" spans="1:38" s="8" customFormat="1" outlineLevel="1">
      <c r="A43" s="27" t="s">
        <v>55</v>
      </c>
      <c r="B43" s="11" t="s">
        <v>79</v>
      </c>
      <c r="C43" s="11" t="s">
        <v>102</v>
      </c>
      <c r="D43" s="4">
        <v>5.7686953616571079</v>
      </c>
      <c r="E43" s="4">
        <f t="shared" si="25"/>
        <v>11.739502999143102</v>
      </c>
      <c r="F43" s="4">
        <f t="shared" si="27"/>
        <v>10.603112840466926</v>
      </c>
      <c r="G43" s="4">
        <f t="shared" si="27"/>
        <v>4.5893719806763285</v>
      </c>
      <c r="H43" s="4">
        <f t="shared" si="27"/>
        <v>7.541696881798404</v>
      </c>
      <c r="I43" s="4">
        <f t="shared" si="27"/>
        <v>7.6340694006309144</v>
      </c>
      <c r="J43" s="4">
        <f t="shared" si="27"/>
        <v>4.6495489243580845</v>
      </c>
      <c r="K43" s="4">
        <f t="shared" si="27"/>
        <v>1.9801980198019802</v>
      </c>
      <c r="L43" s="4">
        <f t="shared" si="27"/>
        <v>0.7164790174002047</v>
      </c>
      <c r="M43" s="4">
        <f t="shared" si="27"/>
        <v>7.9381443298969065</v>
      </c>
      <c r="N43" s="4">
        <f t="shared" si="27"/>
        <v>1.89873417721519</v>
      </c>
      <c r="O43" s="4">
        <f t="shared" si="27"/>
        <v>2.2341376228775691</v>
      </c>
      <c r="P43" s="4">
        <f t="shared" si="27"/>
        <v>4.1383219954648522</v>
      </c>
      <c r="Q43" s="4">
        <f t="shared" si="27"/>
        <v>1.4613778705636742</v>
      </c>
      <c r="R43" s="4">
        <f t="shared" si="27"/>
        <v>2.0959478341872382</v>
      </c>
      <c r="S43" s="4">
        <f t="shared" si="27"/>
        <v>7.3485967503692766</v>
      </c>
      <c r="T43" s="4">
        <f t="shared" si="27"/>
        <v>9.4829969588056393</v>
      </c>
      <c r="U43" s="4">
        <f t="shared" si="27"/>
        <v>2.666666666666667</v>
      </c>
      <c r="V43" s="4">
        <f t="shared" si="27"/>
        <v>5.3405017921146953</v>
      </c>
      <c r="W43" s="4">
        <f t="shared" si="27"/>
        <v>5.4534122779682139</v>
      </c>
      <c r="X43" s="4">
        <f t="shared" si="27"/>
        <v>1.1075949367088607</v>
      </c>
      <c r="Y43" s="4">
        <f t="shared" si="27"/>
        <v>4.6792452830188678</v>
      </c>
      <c r="Z43" s="4">
        <f t="shared" si="27"/>
        <v>3.0456852791878175</v>
      </c>
      <c r="AA43" s="4">
        <f t="shared" si="27"/>
        <v>10.394537177541729</v>
      </c>
      <c r="AB43" s="4">
        <f t="shared" si="27"/>
        <v>7.4695121951219505</v>
      </c>
      <c r="AC43" s="4">
        <f t="shared" si="27"/>
        <v>3.8080921959163225</v>
      </c>
      <c r="AD43" s="4">
        <f t="shared" si="27"/>
        <v>8.1011730205278596</v>
      </c>
      <c r="AE43" s="4">
        <f t="shared" si="27"/>
        <v>6.9364161849710975</v>
      </c>
      <c r="AF43" s="4">
        <f t="shared" si="27"/>
        <v>5.4904663450493914</v>
      </c>
      <c r="AG43" s="4">
        <f t="shared" si="27"/>
        <v>5.169763867542267</v>
      </c>
      <c r="AH43" s="4">
        <f t="shared" si="27"/>
        <v>2.9350104821802936</v>
      </c>
      <c r="AI43" s="4">
        <f t="shared" si="27"/>
        <v>6.954887218045112</v>
      </c>
      <c r="AJ43" s="4">
        <f t="shared" si="27"/>
        <v>8.064516129032258</v>
      </c>
      <c r="AK43" s="4">
        <f t="shared" si="27"/>
        <v>7.0299727520435962</v>
      </c>
      <c r="AL43" s="4">
        <f t="shared" si="27"/>
        <v>5.8525345622119813</v>
      </c>
    </row>
    <row r="44" spans="1:38" s="8" customFormat="1" outlineLevel="1">
      <c r="A44" s="27" t="s">
        <v>56</v>
      </c>
      <c r="B44" s="11" t="s">
        <v>80</v>
      </c>
      <c r="C44" s="11" t="s">
        <v>103</v>
      </c>
      <c r="D44" s="4">
        <v>1.4560944373294729</v>
      </c>
      <c r="E44" s="4">
        <f t="shared" si="25"/>
        <v>4.4558697514995718</v>
      </c>
      <c r="F44" s="4">
        <f t="shared" si="27"/>
        <v>1.3618677042801557</v>
      </c>
      <c r="G44" s="4">
        <f t="shared" si="27"/>
        <v>1.3285024154589371</v>
      </c>
      <c r="H44" s="4">
        <f t="shared" si="27"/>
        <v>1.5228426395939088</v>
      </c>
      <c r="I44" s="4">
        <f t="shared" si="27"/>
        <v>1.1987381703470033</v>
      </c>
      <c r="J44" s="4">
        <f t="shared" si="27"/>
        <v>1.2491325468424705</v>
      </c>
      <c r="K44" s="4">
        <f t="shared" si="27"/>
        <v>1.9801980198019802</v>
      </c>
      <c r="L44" s="4">
        <f t="shared" si="27"/>
        <v>2.0470829068577281</v>
      </c>
      <c r="M44" s="4">
        <f t="shared" si="27"/>
        <v>0.61855670103092786</v>
      </c>
      <c r="N44" s="4">
        <f t="shared" si="27"/>
        <v>1.6877637130801686</v>
      </c>
      <c r="O44" s="4">
        <f t="shared" si="27"/>
        <v>0.98302055406613054</v>
      </c>
      <c r="P44" s="4">
        <f t="shared" si="27"/>
        <v>1.899092970521542</v>
      </c>
      <c r="Q44" s="4">
        <f t="shared" si="27"/>
        <v>1.0438413361169103</v>
      </c>
      <c r="R44" s="4">
        <f t="shared" si="27"/>
        <v>1.2109920819748485</v>
      </c>
      <c r="S44" s="4">
        <f t="shared" si="27"/>
        <v>1.5509601181683901</v>
      </c>
      <c r="T44" s="4">
        <f t="shared" si="27"/>
        <v>1.4929499585291679</v>
      </c>
      <c r="U44" s="4">
        <f t="shared" si="27"/>
        <v>1.1666666666666667</v>
      </c>
      <c r="V44" s="4">
        <f t="shared" si="27"/>
        <v>1.7921146953405016</v>
      </c>
      <c r="W44" s="4">
        <f t="shared" si="27"/>
        <v>1.7762542848239324</v>
      </c>
      <c r="X44" s="4">
        <f t="shared" si="27"/>
        <v>1.2658227848101267</v>
      </c>
      <c r="Y44" s="4">
        <f t="shared" si="27"/>
        <v>1.1320754716981132</v>
      </c>
      <c r="Z44" s="4">
        <f t="shared" si="27"/>
        <v>0.84602368866328259</v>
      </c>
      <c r="AA44" s="4">
        <f t="shared" si="27"/>
        <v>1.062215477996965</v>
      </c>
      <c r="AB44" s="4">
        <f t="shared" si="27"/>
        <v>1.4481707317073171</v>
      </c>
      <c r="AC44" s="4">
        <f t="shared" si="27"/>
        <v>1.6660403357133911</v>
      </c>
      <c r="AD44" s="4">
        <f t="shared" si="27"/>
        <v>0.98973607038123168</v>
      </c>
      <c r="AE44" s="4">
        <f t="shared" si="27"/>
        <v>1.3487475915221581</v>
      </c>
      <c r="AF44" s="4">
        <f t="shared" si="27"/>
        <v>1.3553870893636573</v>
      </c>
      <c r="AG44" s="4">
        <f t="shared" si="27"/>
        <v>1.0339527735084533</v>
      </c>
      <c r="AH44" s="4">
        <f t="shared" si="27"/>
        <v>1.8867924528301887</v>
      </c>
      <c r="AI44" s="4">
        <f t="shared" si="27"/>
        <v>1.1278195488721803</v>
      </c>
      <c r="AJ44" s="4">
        <f t="shared" si="27"/>
        <v>1.2544802867383513</v>
      </c>
      <c r="AK44" s="4">
        <f t="shared" si="27"/>
        <v>1.4713896457765667</v>
      </c>
      <c r="AL44" s="4">
        <f t="shared" si="27"/>
        <v>1.566820276497696</v>
      </c>
    </row>
    <row r="45" spans="1:38" s="8" customFormat="1" outlineLevel="1">
      <c r="A45" s="27" t="s">
        <v>57</v>
      </c>
      <c r="B45" s="11" t="s">
        <v>81</v>
      </c>
      <c r="C45" s="11" t="s">
        <v>104</v>
      </c>
      <c r="D45" s="4">
        <v>5.7088367949217664</v>
      </c>
      <c r="E45" s="4">
        <f t="shared" si="25"/>
        <v>10.796915167095115</v>
      </c>
      <c r="F45" s="4">
        <f t="shared" si="27"/>
        <v>3.6964980544747084</v>
      </c>
      <c r="G45" s="4">
        <f t="shared" si="27"/>
        <v>4.8913043478260869</v>
      </c>
      <c r="H45" s="4">
        <f t="shared" si="27"/>
        <v>5.2936910804931108</v>
      </c>
      <c r="I45" s="4">
        <f t="shared" si="27"/>
        <v>4.2271293375394325</v>
      </c>
      <c r="J45" s="4">
        <f t="shared" si="27"/>
        <v>3.3310201249132545</v>
      </c>
      <c r="K45" s="4">
        <f t="shared" si="27"/>
        <v>4.2904290429042904</v>
      </c>
      <c r="L45" s="4">
        <f t="shared" si="27"/>
        <v>3.6847492323439099</v>
      </c>
      <c r="M45" s="4">
        <f t="shared" si="27"/>
        <v>4.7422680412371134</v>
      </c>
      <c r="N45" s="4">
        <f t="shared" si="27"/>
        <v>7.3839662447257384</v>
      </c>
      <c r="O45" s="4">
        <f t="shared" si="27"/>
        <v>5.1831992850759612</v>
      </c>
      <c r="P45" s="4">
        <f t="shared" si="27"/>
        <v>6.4058956916099783</v>
      </c>
      <c r="Q45" s="4">
        <f t="shared" si="27"/>
        <v>3.5490605427974948</v>
      </c>
      <c r="R45" s="4">
        <f t="shared" si="27"/>
        <v>4.5179319981369348</v>
      </c>
      <c r="S45" s="4">
        <f t="shared" si="27"/>
        <v>4.2836041358936487</v>
      </c>
      <c r="T45" s="4">
        <f t="shared" si="27"/>
        <v>4.6723804257672104</v>
      </c>
      <c r="U45" s="4">
        <f t="shared" si="27"/>
        <v>4.666666666666667</v>
      </c>
      <c r="V45" s="4">
        <f t="shared" si="27"/>
        <v>5.5197132616487457</v>
      </c>
      <c r="W45" s="4">
        <f t="shared" si="27"/>
        <v>6.450607665939545</v>
      </c>
      <c r="X45" s="4">
        <f t="shared" si="27"/>
        <v>3.481012658227848</v>
      </c>
      <c r="Y45" s="4">
        <f t="shared" si="27"/>
        <v>3.7358490566037741</v>
      </c>
      <c r="Z45" s="4">
        <f t="shared" si="27"/>
        <v>4.7377326565143827</v>
      </c>
      <c r="AA45" s="4">
        <f t="shared" si="27"/>
        <v>5.3110773899848249</v>
      </c>
      <c r="AB45" s="4">
        <f t="shared" si="27"/>
        <v>4.649390243902439</v>
      </c>
      <c r="AC45" s="4">
        <f t="shared" si="27"/>
        <v>8.931479393711637</v>
      </c>
      <c r="AD45" s="4">
        <f t="shared" si="27"/>
        <v>4.435483870967742</v>
      </c>
      <c r="AE45" s="4">
        <f t="shared" si="27"/>
        <v>6.5510597302504818</v>
      </c>
      <c r="AF45" s="4">
        <f t="shared" si="27"/>
        <v>5.1229037445439927</v>
      </c>
      <c r="AG45" s="4">
        <f t="shared" si="27"/>
        <v>6.4272739974849795</v>
      </c>
      <c r="AH45" s="4">
        <f t="shared" si="27"/>
        <v>3.3542976939203357</v>
      </c>
      <c r="AI45" s="4">
        <f t="shared" si="27"/>
        <v>3.007518796992481</v>
      </c>
      <c r="AJ45" s="4">
        <f t="shared" si="27"/>
        <v>6.750298685782556</v>
      </c>
      <c r="AK45" s="4">
        <f t="shared" si="27"/>
        <v>5.5040871934604905</v>
      </c>
      <c r="AL45" s="4">
        <f t="shared" si="27"/>
        <v>6.5437788018433185</v>
      </c>
    </row>
    <row r="46" spans="1:38" s="8" customFormat="1" outlineLevel="1">
      <c r="A46" s="27" t="s">
        <v>58</v>
      </c>
      <c r="B46" s="11" t="s">
        <v>82</v>
      </c>
      <c r="C46" s="11" t="s">
        <v>105</v>
      </c>
      <c r="D46" s="4">
        <v>0</v>
      </c>
      <c r="E46" s="4">
        <f t="shared" si="25"/>
        <v>0</v>
      </c>
      <c r="F46" s="4">
        <f t="shared" si="27"/>
        <v>0</v>
      </c>
      <c r="G46" s="4">
        <f t="shared" si="27"/>
        <v>0</v>
      </c>
      <c r="H46" s="4">
        <f t="shared" si="27"/>
        <v>0</v>
      </c>
      <c r="I46" s="4">
        <f t="shared" si="27"/>
        <v>0</v>
      </c>
      <c r="J46" s="4">
        <f t="shared" si="27"/>
        <v>0</v>
      </c>
      <c r="K46" s="4">
        <f t="shared" si="27"/>
        <v>0</v>
      </c>
      <c r="L46" s="4">
        <f t="shared" si="27"/>
        <v>0</v>
      </c>
      <c r="M46" s="4">
        <f t="shared" si="27"/>
        <v>0</v>
      </c>
      <c r="N46" s="4">
        <f t="shared" si="27"/>
        <v>0</v>
      </c>
      <c r="O46" s="4">
        <f t="shared" si="27"/>
        <v>0</v>
      </c>
      <c r="P46" s="4">
        <f t="shared" si="27"/>
        <v>0</v>
      </c>
      <c r="Q46" s="4">
        <f t="shared" si="27"/>
        <v>0</v>
      </c>
      <c r="R46" s="4">
        <f t="shared" si="27"/>
        <v>0</v>
      </c>
      <c r="S46" s="4">
        <f t="shared" si="27"/>
        <v>0</v>
      </c>
      <c r="T46" s="4">
        <f t="shared" si="27"/>
        <v>0</v>
      </c>
      <c r="U46" s="4">
        <f t="shared" si="27"/>
        <v>0</v>
      </c>
      <c r="V46" s="4">
        <f t="shared" si="27"/>
        <v>0</v>
      </c>
      <c r="W46" s="4">
        <f t="shared" si="27"/>
        <v>0</v>
      </c>
      <c r="X46" s="4">
        <f t="shared" si="27"/>
        <v>0</v>
      </c>
      <c r="Y46" s="4">
        <f t="shared" si="27"/>
        <v>0</v>
      </c>
      <c r="Z46" s="4">
        <f t="shared" si="27"/>
        <v>0</v>
      </c>
      <c r="AA46" s="4">
        <f t="shared" si="27"/>
        <v>0</v>
      </c>
      <c r="AB46" s="4">
        <f t="shared" si="27"/>
        <v>0</v>
      </c>
      <c r="AC46" s="4">
        <f t="shared" si="27"/>
        <v>0</v>
      </c>
      <c r="AD46" s="4">
        <f t="shared" si="27"/>
        <v>0</v>
      </c>
      <c r="AE46" s="4">
        <f t="shared" si="27"/>
        <v>0</v>
      </c>
      <c r="AF46" s="4">
        <f t="shared" si="27"/>
        <v>0</v>
      </c>
      <c r="AG46" s="4">
        <f t="shared" si="27"/>
        <v>0</v>
      </c>
      <c r="AH46" s="4">
        <f t="shared" si="27"/>
        <v>0</v>
      </c>
      <c r="AI46" s="4">
        <f t="shared" si="27"/>
        <v>0</v>
      </c>
      <c r="AJ46" s="4">
        <f t="shared" si="27"/>
        <v>0</v>
      </c>
      <c r="AK46" s="4">
        <f t="shared" si="27"/>
        <v>0</v>
      </c>
      <c r="AL46" s="4">
        <f t="shared" si="27"/>
        <v>0</v>
      </c>
    </row>
    <row r="47" spans="1:38" s="8" customFormat="1" outlineLevel="1">
      <c r="A47" s="27" t="s">
        <v>59</v>
      </c>
      <c r="B47" s="11" t="s">
        <v>83</v>
      </c>
      <c r="C47" s="11" t="s">
        <v>106</v>
      </c>
      <c r="D47" s="4">
        <v>1.113647753215658E-2</v>
      </c>
      <c r="E47" s="4">
        <f t="shared" si="25"/>
        <v>0</v>
      </c>
      <c r="F47" s="4">
        <f t="shared" si="27"/>
        <v>0</v>
      </c>
      <c r="G47" s="4">
        <f t="shared" si="27"/>
        <v>0</v>
      </c>
      <c r="H47" s="4">
        <f t="shared" si="27"/>
        <v>0</v>
      </c>
      <c r="I47" s="4">
        <f t="shared" si="27"/>
        <v>0</v>
      </c>
      <c r="J47" s="4">
        <f t="shared" si="27"/>
        <v>0</v>
      </c>
      <c r="K47" s="4">
        <f t="shared" si="27"/>
        <v>0</v>
      </c>
      <c r="L47" s="4">
        <f t="shared" si="27"/>
        <v>0</v>
      </c>
      <c r="M47" s="4">
        <f t="shared" si="27"/>
        <v>0</v>
      </c>
      <c r="N47" s="4">
        <f t="shared" si="27"/>
        <v>0</v>
      </c>
      <c r="O47" s="4">
        <f t="shared" si="27"/>
        <v>0</v>
      </c>
      <c r="P47" s="4">
        <f t="shared" si="27"/>
        <v>0</v>
      </c>
      <c r="Q47" s="4">
        <f t="shared" si="27"/>
        <v>0</v>
      </c>
      <c r="R47" s="4">
        <f t="shared" si="27"/>
        <v>0</v>
      </c>
      <c r="S47" s="4">
        <f t="shared" si="27"/>
        <v>0</v>
      </c>
      <c r="T47" s="4">
        <f t="shared" si="27"/>
        <v>2.764722145424385E-2</v>
      </c>
      <c r="U47" s="4">
        <f t="shared" si="27"/>
        <v>0</v>
      </c>
      <c r="V47" s="4">
        <f t="shared" si="27"/>
        <v>0</v>
      </c>
      <c r="W47" s="4">
        <f t="shared" si="27"/>
        <v>0</v>
      </c>
      <c r="X47" s="4">
        <f t="shared" si="27"/>
        <v>0</v>
      </c>
      <c r="Y47" s="4">
        <f t="shared" si="27"/>
        <v>0</v>
      </c>
      <c r="Z47" s="4">
        <f t="shared" si="27"/>
        <v>0</v>
      </c>
      <c r="AA47" s="4">
        <f t="shared" si="27"/>
        <v>7.5872534142640363E-2</v>
      </c>
      <c r="AB47" s="4">
        <f t="shared" si="27"/>
        <v>0</v>
      </c>
      <c r="AC47" s="4">
        <f t="shared" si="27"/>
        <v>3.7579857196542651E-2</v>
      </c>
      <c r="AD47" s="4">
        <f t="shared" si="27"/>
        <v>0</v>
      </c>
      <c r="AE47" s="4">
        <f t="shared" si="27"/>
        <v>0</v>
      </c>
      <c r="AF47" s="4">
        <f t="shared" si="27"/>
        <v>0</v>
      </c>
      <c r="AG47" s="4">
        <f t="shared" si="27"/>
        <v>4.1917004331423778E-2</v>
      </c>
      <c r="AH47" s="4">
        <f t="shared" si="27"/>
        <v>0</v>
      </c>
      <c r="AI47" s="4">
        <f t="shared" si="27"/>
        <v>0</v>
      </c>
      <c r="AJ47" s="4">
        <f t="shared" si="27"/>
        <v>0</v>
      </c>
      <c r="AK47" s="4">
        <f t="shared" si="27"/>
        <v>0</v>
      </c>
      <c r="AL47" s="4">
        <f t="shared" si="27"/>
        <v>0</v>
      </c>
    </row>
    <row r="48" spans="1:38" s="8" customFormat="1" outlineLevel="1">
      <c r="A48" s="168" t="s">
        <v>60</v>
      </c>
      <c r="B48" s="168"/>
      <c r="C48" s="168"/>
      <c r="D48" s="17">
        <f>SUM(D27:D47)</f>
        <v>99.999999999999986</v>
      </c>
      <c r="E48" s="17">
        <f>SUM(E27:E47)</f>
        <v>100</v>
      </c>
      <c r="F48" s="17">
        <f t="shared" ref="F48:AL48" si="28">SUM(F27:F47)</f>
        <v>99.999999999999986</v>
      </c>
      <c r="G48" s="17">
        <f t="shared" si="28"/>
        <v>100.00000000000003</v>
      </c>
      <c r="H48" s="17">
        <f t="shared" si="28"/>
        <v>99.999999999999986</v>
      </c>
      <c r="I48" s="17">
        <f t="shared" si="28"/>
        <v>100</v>
      </c>
      <c r="J48" s="17">
        <f t="shared" si="28"/>
        <v>100</v>
      </c>
      <c r="K48" s="17">
        <f t="shared" si="28"/>
        <v>99.999999999999986</v>
      </c>
      <c r="L48" s="17">
        <f t="shared" si="28"/>
        <v>99.999999999999986</v>
      </c>
      <c r="M48" s="17">
        <f t="shared" si="28"/>
        <v>99.999999999999986</v>
      </c>
      <c r="N48" s="17">
        <f t="shared" si="28"/>
        <v>99.999999999999986</v>
      </c>
      <c r="O48" s="17">
        <f t="shared" si="28"/>
        <v>99.999999999999986</v>
      </c>
      <c r="P48" s="17">
        <f t="shared" si="28"/>
        <v>100</v>
      </c>
      <c r="Q48" s="17">
        <f t="shared" si="28"/>
        <v>99.999999999999986</v>
      </c>
      <c r="R48" s="17">
        <f t="shared" si="28"/>
        <v>100.00000000000003</v>
      </c>
      <c r="S48" s="17">
        <f t="shared" si="28"/>
        <v>100.00000000000003</v>
      </c>
      <c r="T48" s="17">
        <f t="shared" si="28"/>
        <v>100.00000000000001</v>
      </c>
      <c r="U48" s="17">
        <f t="shared" si="28"/>
        <v>100.00000000000003</v>
      </c>
      <c r="V48" s="17">
        <f t="shared" si="28"/>
        <v>100</v>
      </c>
      <c r="W48" s="17">
        <f t="shared" si="28"/>
        <v>100.00000000000001</v>
      </c>
      <c r="X48" s="17">
        <f t="shared" si="28"/>
        <v>100.00000000000001</v>
      </c>
      <c r="Y48" s="17">
        <f t="shared" si="28"/>
        <v>100</v>
      </c>
      <c r="Z48" s="17">
        <f t="shared" si="28"/>
        <v>100</v>
      </c>
      <c r="AA48" s="17">
        <f t="shared" si="28"/>
        <v>100.00000000000001</v>
      </c>
      <c r="AB48" s="17">
        <f t="shared" si="28"/>
        <v>100.00000000000001</v>
      </c>
      <c r="AC48" s="17">
        <f t="shared" si="28"/>
        <v>99.999999999999986</v>
      </c>
      <c r="AD48" s="17">
        <f t="shared" si="28"/>
        <v>100.00000000000001</v>
      </c>
      <c r="AE48" s="17">
        <f t="shared" si="28"/>
        <v>100.00000000000001</v>
      </c>
      <c r="AF48" s="17">
        <f t="shared" si="28"/>
        <v>100.00000000000001</v>
      </c>
      <c r="AG48" s="17">
        <f t="shared" si="28"/>
        <v>100.00000000000003</v>
      </c>
      <c r="AH48" s="17">
        <f t="shared" si="28"/>
        <v>100</v>
      </c>
      <c r="AI48" s="17">
        <f t="shared" si="28"/>
        <v>100</v>
      </c>
      <c r="AJ48" s="17">
        <f t="shared" si="28"/>
        <v>100.00000000000001</v>
      </c>
      <c r="AK48" s="17">
        <f t="shared" si="28"/>
        <v>100</v>
      </c>
      <c r="AL48" s="17">
        <f t="shared" si="28"/>
        <v>100</v>
      </c>
    </row>
    <row r="49" spans="1:38" s="16" customFormat="1" ht="20.25" customHeight="1">
      <c r="A49" s="167" t="s">
        <v>109</v>
      </c>
      <c r="B49" s="167"/>
      <c r="C49" s="167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pans="1:38" outlineLevel="1">
      <c r="A50" s="26"/>
      <c r="B50" s="26"/>
      <c r="C50" s="26" t="s">
        <v>61</v>
      </c>
      <c r="D50" s="3">
        <f>SUM(E50:AL50)</f>
        <v>2621</v>
      </c>
      <c r="E50" s="3">
        <f>E3</f>
        <v>23</v>
      </c>
      <c r="F50" s="3">
        <f t="shared" ref="F50:AL50" si="29">F3</f>
        <v>48</v>
      </c>
      <c r="G50" s="3">
        <f t="shared" si="29"/>
        <v>54</v>
      </c>
      <c r="H50" s="3">
        <f t="shared" si="29"/>
        <v>177</v>
      </c>
      <c r="I50" s="3">
        <f t="shared" si="29"/>
        <v>65</v>
      </c>
      <c r="J50" s="3">
        <f t="shared" si="29"/>
        <v>97</v>
      </c>
      <c r="K50" s="3">
        <f t="shared" si="29"/>
        <v>7</v>
      </c>
      <c r="L50" s="3">
        <f t="shared" si="29"/>
        <v>6</v>
      </c>
      <c r="M50" s="3">
        <f t="shared" si="29"/>
        <v>71</v>
      </c>
      <c r="N50" s="3">
        <f t="shared" si="29"/>
        <v>12</v>
      </c>
      <c r="O50" s="3">
        <f t="shared" si="29"/>
        <v>36</v>
      </c>
      <c r="P50" s="3">
        <f t="shared" si="29"/>
        <v>99</v>
      </c>
      <c r="Q50" s="3">
        <f t="shared" si="29"/>
        <v>108</v>
      </c>
      <c r="R50" s="3">
        <f t="shared" si="29"/>
        <v>219</v>
      </c>
      <c r="S50" s="3">
        <f t="shared" si="29"/>
        <v>99</v>
      </c>
      <c r="T50" s="3">
        <f t="shared" si="29"/>
        <v>148</v>
      </c>
      <c r="U50" s="3">
        <f t="shared" si="29"/>
        <v>14</v>
      </c>
      <c r="V50" s="3">
        <f t="shared" si="29"/>
        <v>82</v>
      </c>
      <c r="W50" s="3">
        <f t="shared" si="29"/>
        <v>122</v>
      </c>
      <c r="X50" s="3">
        <f t="shared" si="29"/>
        <v>38</v>
      </c>
      <c r="Y50" s="3">
        <f t="shared" si="29"/>
        <v>75</v>
      </c>
      <c r="Z50" s="3">
        <f t="shared" si="29"/>
        <v>35</v>
      </c>
      <c r="AA50" s="3">
        <f t="shared" si="29"/>
        <v>30</v>
      </c>
      <c r="AB50" s="3">
        <f t="shared" si="29"/>
        <v>63</v>
      </c>
      <c r="AC50" s="3">
        <f t="shared" si="29"/>
        <v>154</v>
      </c>
      <c r="AD50" s="3">
        <f t="shared" si="29"/>
        <v>68</v>
      </c>
      <c r="AE50" s="3">
        <f t="shared" si="29"/>
        <v>30</v>
      </c>
      <c r="AF50" s="3">
        <f t="shared" si="29"/>
        <v>125</v>
      </c>
      <c r="AG50" s="3">
        <f t="shared" si="29"/>
        <v>174</v>
      </c>
      <c r="AH50" s="3">
        <f t="shared" si="29"/>
        <v>74</v>
      </c>
      <c r="AI50" s="3">
        <f t="shared" si="29"/>
        <v>29</v>
      </c>
      <c r="AJ50" s="3">
        <f t="shared" si="29"/>
        <v>79</v>
      </c>
      <c r="AK50" s="3">
        <f t="shared" si="29"/>
        <v>72</v>
      </c>
      <c r="AL50" s="3">
        <f t="shared" si="29"/>
        <v>88</v>
      </c>
    </row>
    <row r="51" spans="1:38" outlineLevel="1">
      <c r="A51" s="26"/>
      <c r="B51" s="26"/>
      <c r="C51" s="26" t="s">
        <v>62</v>
      </c>
      <c r="D51" s="3">
        <f t="shared" ref="D51:D53" si="30">SUM(E51:AL51)</f>
        <v>14019</v>
      </c>
      <c r="E51" s="3">
        <f>SUM(E4:E8)</f>
        <v>175</v>
      </c>
      <c r="F51" s="3">
        <f t="shared" ref="F51:AL51" si="31">SUM(F4:F8)</f>
        <v>164</v>
      </c>
      <c r="G51" s="3">
        <f t="shared" si="31"/>
        <v>387</v>
      </c>
      <c r="H51" s="3">
        <f t="shared" si="31"/>
        <v>996</v>
      </c>
      <c r="I51" s="3">
        <f t="shared" si="31"/>
        <v>322</v>
      </c>
      <c r="J51" s="3">
        <f t="shared" si="31"/>
        <v>406</v>
      </c>
      <c r="K51" s="3">
        <f t="shared" si="31"/>
        <v>112</v>
      </c>
      <c r="L51" s="3">
        <f t="shared" si="31"/>
        <v>335</v>
      </c>
      <c r="M51" s="3">
        <f t="shared" si="31"/>
        <v>153</v>
      </c>
      <c r="N51" s="3">
        <f t="shared" si="31"/>
        <v>173</v>
      </c>
      <c r="O51" s="3">
        <f t="shared" si="31"/>
        <v>236</v>
      </c>
      <c r="P51" s="3">
        <f t="shared" si="31"/>
        <v>629</v>
      </c>
      <c r="Q51" s="3">
        <f t="shared" si="31"/>
        <v>139</v>
      </c>
      <c r="R51" s="3">
        <f t="shared" si="31"/>
        <v>590</v>
      </c>
      <c r="S51" s="3">
        <f t="shared" si="31"/>
        <v>499</v>
      </c>
      <c r="T51" s="3">
        <f t="shared" si="31"/>
        <v>613</v>
      </c>
      <c r="U51" s="3">
        <f t="shared" si="31"/>
        <v>210</v>
      </c>
      <c r="V51" s="3">
        <f t="shared" si="31"/>
        <v>547</v>
      </c>
      <c r="W51" s="3">
        <f t="shared" si="31"/>
        <v>703</v>
      </c>
      <c r="X51" s="3">
        <f t="shared" si="31"/>
        <v>189</v>
      </c>
      <c r="Y51" s="3">
        <f t="shared" si="31"/>
        <v>482</v>
      </c>
      <c r="Z51" s="3">
        <f t="shared" si="31"/>
        <v>369</v>
      </c>
      <c r="AA51" s="3">
        <f t="shared" si="31"/>
        <v>223</v>
      </c>
      <c r="AB51" s="3">
        <f t="shared" si="31"/>
        <v>261</v>
      </c>
      <c r="AC51" s="3">
        <f t="shared" si="31"/>
        <v>1292</v>
      </c>
      <c r="AD51" s="3">
        <f t="shared" si="31"/>
        <v>527</v>
      </c>
      <c r="AE51" s="3">
        <f t="shared" si="31"/>
        <v>94</v>
      </c>
      <c r="AF51" s="3">
        <f t="shared" si="31"/>
        <v>864</v>
      </c>
      <c r="AG51" s="3">
        <f t="shared" si="31"/>
        <v>1087</v>
      </c>
      <c r="AH51" s="3">
        <f t="shared" si="31"/>
        <v>96</v>
      </c>
      <c r="AI51" s="3">
        <f t="shared" si="31"/>
        <v>126</v>
      </c>
      <c r="AJ51" s="3">
        <f t="shared" si="31"/>
        <v>279</v>
      </c>
      <c r="AK51" s="3">
        <f t="shared" si="31"/>
        <v>323</v>
      </c>
      <c r="AL51" s="3">
        <f t="shared" si="31"/>
        <v>418</v>
      </c>
    </row>
    <row r="52" spans="1:38" outlineLevel="1">
      <c r="A52" s="26"/>
      <c r="B52" s="26"/>
      <c r="C52" s="26" t="s">
        <v>63</v>
      </c>
      <c r="D52" s="3">
        <f t="shared" si="30"/>
        <v>48618</v>
      </c>
      <c r="E52" s="3">
        <f>SUM(E9:E16)+SUM(E20:E23)</f>
        <v>793</v>
      </c>
      <c r="F52" s="3">
        <f t="shared" ref="F52:AL52" si="32">SUM(F9:F16)+SUM(F20:F23)</f>
        <v>665</v>
      </c>
      <c r="G52" s="3">
        <f t="shared" si="32"/>
        <v>1095</v>
      </c>
      <c r="H52" s="3">
        <f t="shared" si="32"/>
        <v>3720</v>
      </c>
      <c r="I52" s="3">
        <f t="shared" si="32"/>
        <v>1034</v>
      </c>
      <c r="J52" s="3">
        <f t="shared" si="32"/>
        <v>834</v>
      </c>
      <c r="K52" s="3">
        <f t="shared" si="32"/>
        <v>175</v>
      </c>
      <c r="L52" s="3">
        <f t="shared" si="32"/>
        <v>617</v>
      </c>
      <c r="M52" s="3">
        <f t="shared" si="32"/>
        <v>634</v>
      </c>
      <c r="N52" s="3">
        <f t="shared" si="32"/>
        <v>267</v>
      </c>
      <c r="O52" s="3">
        <f t="shared" si="32"/>
        <v>789</v>
      </c>
      <c r="P52" s="3">
        <f t="shared" si="32"/>
        <v>2535</v>
      </c>
      <c r="Q52" s="3">
        <f t="shared" si="32"/>
        <v>217</v>
      </c>
      <c r="R52" s="3">
        <f t="shared" si="32"/>
        <v>1237</v>
      </c>
      <c r="S52" s="3">
        <f t="shared" si="32"/>
        <v>1795</v>
      </c>
      <c r="T52" s="3">
        <f t="shared" si="32"/>
        <v>2379</v>
      </c>
      <c r="U52" s="3">
        <f t="shared" si="32"/>
        <v>350</v>
      </c>
      <c r="V52" s="3">
        <f t="shared" si="32"/>
        <v>1912</v>
      </c>
      <c r="W52" s="3">
        <f t="shared" si="32"/>
        <v>2111</v>
      </c>
      <c r="X52" s="3">
        <f t="shared" si="32"/>
        <v>387</v>
      </c>
      <c r="Y52" s="3">
        <f t="shared" si="32"/>
        <v>1875</v>
      </c>
      <c r="Z52" s="3">
        <f t="shared" si="32"/>
        <v>724</v>
      </c>
      <c r="AA52" s="3">
        <f t="shared" si="32"/>
        <v>881</v>
      </c>
      <c r="AB52" s="3">
        <f t="shared" si="32"/>
        <v>856</v>
      </c>
      <c r="AC52" s="3">
        <f t="shared" si="32"/>
        <v>5897</v>
      </c>
      <c r="AD52" s="3">
        <f t="shared" si="32"/>
        <v>1771</v>
      </c>
      <c r="AE52" s="3">
        <f t="shared" si="32"/>
        <v>335</v>
      </c>
      <c r="AF52" s="3">
        <f t="shared" si="32"/>
        <v>2998</v>
      </c>
      <c r="AG52" s="3">
        <f t="shared" si="32"/>
        <v>5318</v>
      </c>
      <c r="AH52" s="3">
        <f t="shared" si="32"/>
        <v>273</v>
      </c>
      <c r="AI52" s="3">
        <f t="shared" si="32"/>
        <v>333</v>
      </c>
      <c r="AJ52" s="3">
        <f t="shared" si="32"/>
        <v>1119</v>
      </c>
      <c r="AK52" s="3">
        <f t="shared" si="32"/>
        <v>1242</v>
      </c>
      <c r="AL52" s="3">
        <f t="shared" si="32"/>
        <v>1450</v>
      </c>
    </row>
    <row r="53" spans="1:38" outlineLevel="1">
      <c r="A53" s="26"/>
      <c r="B53" s="26"/>
      <c r="C53" s="26" t="s">
        <v>64</v>
      </c>
      <c r="D53" s="3">
        <f t="shared" si="30"/>
        <v>6578</v>
      </c>
      <c r="E53" s="3">
        <f>SUM(E17:E19)</f>
        <v>176</v>
      </c>
      <c r="F53" s="3">
        <f t="shared" ref="F53:AL53" si="33">SUM(F17:F19)</f>
        <v>151</v>
      </c>
      <c r="G53" s="3">
        <f t="shared" si="33"/>
        <v>120</v>
      </c>
      <c r="H53" s="3">
        <f t="shared" si="33"/>
        <v>623</v>
      </c>
      <c r="I53" s="3">
        <f t="shared" si="33"/>
        <v>164</v>
      </c>
      <c r="J53" s="3">
        <f t="shared" si="33"/>
        <v>104</v>
      </c>
      <c r="K53" s="3">
        <f t="shared" si="33"/>
        <v>9</v>
      </c>
      <c r="L53" s="3">
        <f t="shared" si="33"/>
        <v>19</v>
      </c>
      <c r="M53" s="3">
        <f t="shared" si="33"/>
        <v>112</v>
      </c>
      <c r="N53" s="3">
        <f t="shared" si="33"/>
        <v>22</v>
      </c>
      <c r="O53" s="3">
        <f t="shared" si="33"/>
        <v>58</v>
      </c>
      <c r="P53" s="3">
        <f t="shared" si="33"/>
        <v>265</v>
      </c>
      <c r="Q53" s="3">
        <f t="shared" si="33"/>
        <v>15</v>
      </c>
      <c r="R53" s="3">
        <f t="shared" si="33"/>
        <v>101</v>
      </c>
      <c r="S53" s="3">
        <f t="shared" si="33"/>
        <v>315</v>
      </c>
      <c r="T53" s="3">
        <f t="shared" si="33"/>
        <v>477</v>
      </c>
      <c r="U53" s="3">
        <f t="shared" si="33"/>
        <v>26</v>
      </c>
      <c r="V53" s="3">
        <f t="shared" si="33"/>
        <v>249</v>
      </c>
      <c r="W53" s="3">
        <f t="shared" si="33"/>
        <v>273</v>
      </c>
      <c r="X53" s="3">
        <f t="shared" si="33"/>
        <v>18</v>
      </c>
      <c r="Y53" s="3">
        <f t="shared" si="33"/>
        <v>218</v>
      </c>
      <c r="Z53" s="3">
        <f t="shared" si="33"/>
        <v>54</v>
      </c>
      <c r="AA53" s="3">
        <f t="shared" si="33"/>
        <v>184</v>
      </c>
      <c r="AB53" s="3">
        <f t="shared" si="33"/>
        <v>132</v>
      </c>
      <c r="AC53" s="3">
        <f t="shared" si="33"/>
        <v>640</v>
      </c>
      <c r="AD53" s="3">
        <f t="shared" si="33"/>
        <v>362</v>
      </c>
      <c r="AE53" s="3">
        <f t="shared" si="33"/>
        <v>60</v>
      </c>
      <c r="AF53" s="3">
        <f t="shared" si="33"/>
        <v>366</v>
      </c>
      <c r="AG53" s="3">
        <f t="shared" si="33"/>
        <v>578</v>
      </c>
      <c r="AH53" s="3">
        <f t="shared" si="33"/>
        <v>34</v>
      </c>
      <c r="AI53" s="3">
        <f t="shared" si="33"/>
        <v>44</v>
      </c>
      <c r="AJ53" s="3">
        <f t="shared" si="33"/>
        <v>197</v>
      </c>
      <c r="AK53" s="3">
        <f t="shared" si="33"/>
        <v>198</v>
      </c>
      <c r="AL53" s="3">
        <f t="shared" si="33"/>
        <v>214</v>
      </c>
    </row>
    <row r="54" spans="1:38" s="8" customFormat="1" outlineLevel="1">
      <c r="A54" s="168" t="s">
        <v>60</v>
      </c>
      <c r="B54" s="168"/>
      <c r="C54" s="168"/>
      <c r="D54" s="17">
        <f>SUM(E54:AL54)</f>
        <v>71836</v>
      </c>
      <c r="E54" s="17">
        <f>SUM(E50:E53)</f>
        <v>1167</v>
      </c>
      <c r="F54" s="17">
        <f t="shared" ref="F54:AL54" si="34">SUM(F50:F53)</f>
        <v>1028</v>
      </c>
      <c r="G54" s="17">
        <f t="shared" si="34"/>
        <v>1656</v>
      </c>
      <c r="H54" s="17">
        <f t="shared" si="34"/>
        <v>5516</v>
      </c>
      <c r="I54" s="17">
        <f t="shared" si="34"/>
        <v>1585</v>
      </c>
      <c r="J54" s="17">
        <f t="shared" si="34"/>
        <v>1441</v>
      </c>
      <c r="K54" s="17">
        <f t="shared" si="34"/>
        <v>303</v>
      </c>
      <c r="L54" s="17">
        <f t="shared" si="34"/>
        <v>977</v>
      </c>
      <c r="M54" s="17">
        <f t="shared" si="34"/>
        <v>970</v>
      </c>
      <c r="N54" s="17">
        <f t="shared" si="34"/>
        <v>474</v>
      </c>
      <c r="O54" s="17">
        <f t="shared" si="34"/>
        <v>1119</v>
      </c>
      <c r="P54" s="17">
        <f t="shared" si="34"/>
        <v>3528</v>
      </c>
      <c r="Q54" s="17">
        <f t="shared" si="34"/>
        <v>479</v>
      </c>
      <c r="R54" s="17">
        <f t="shared" si="34"/>
        <v>2147</v>
      </c>
      <c r="S54" s="17">
        <f t="shared" si="34"/>
        <v>2708</v>
      </c>
      <c r="T54" s="17">
        <f t="shared" si="34"/>
        <v>3617</v>
      </c>
      <c r="U54" s="17">
        <f t="shared" si="34"/>
        <v>600</v>
      </c>
      <c r="V54" s="17">
        <f t="shared" si="34"/>
        <v>2790</v>
      </c>
      <c r="W54" s="17">
        <f t="shared" si="34"/>
        <v>3209</v>
      </c>
      <c r="X54" s="17">
        <f t="shared" si="34"/>
        <v>632</v>
      </c>
      <c r="Y54" s="17">
        <f t="shared" si="34"/>
        <v>2650</v>
      </c>
      <c r="Z54" s="17">
        <f t="shared" si="34"/>
        <v>1182</v>
      </c>
      <c r="AA54" s="17">
        <f t="shared" si="34"/>
        <v>1318</v>
      </c>
      <c r="AB54" s="17">
        <f t="shared" si="34"/>
        <v>1312</v>
      </c>
      <c r="AC54" s="17">
        <f t="shared" si="34"/>
        <v>7983</v>
      </c>
      <c r="AD54" s="17">
        <f t="shared" si="34"/>
        <v>2728</v>
      </c>
      <c r="AE54" s="17">
        <f t="shared" si="34"/>
        <v>519</v>
      </c>
      <c r="AF54" s="17">
        <f t="shared" si="34"/>
        <v>4353</v>
      </c>
      <c r="AG54" s="17">
        <f t="shared" si="34"/>
        <v>7157</v>
      </c>
      <c r="AH54" s="17">
        <f t="shared" si="34"/>
        <v>477</v>
      </c>
      <c r="AI54" s="17">
        <f t="shared" si="34"/>
        <v>532</v>
      </c>
      <c r="AJ54" s="17">
        <f t="shared" si="34"/>
        <v>1674</v>
      </c>
      <c r="AK54" s="17">
        <f t="shared" si="34"/>
        <v>1835</v>
      </c>
      <c r="AL54" s="17">
        <f t="shared" si="34"/>
        <v>2170</v>
      </c>
    </row>
    <row r="55" spans="1:38" s="16" customFormat="1" ht="20.25" customHeight="1">
      <c r="A55" s="167" t="s">
        <v>120</v>
      </c>
      <c r="B55" s="167"/>
      <c r="C55" s="167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56" spans="1:38" outlineLevel="1">
      <c r="A56" s="28"/>
      <c r="B56" s="28"/>
      <c r="C56" s="28" t="s">
        <v>61</v>
      </c>
      <c r="D56" s="4">
        <f>(D50/D$54)*100</f>
        <v>3.6485884514727993</v>
      </c>
      <c r="E56" s="4">
        <f t="shared" ref="E56" si="35">(E50/E$54)*100</f>
        <v>1.9708654670094261</v>
      </c>
      <c r="F56" s="4">
        <f t="shared" ref="F56:AL56" si="36">(F50/F$54)*100</f>
        <v>4.6692607003891053</v>
      </c>
      <c r="G56" s="4">
        <f t="shared" si="36"/>
        <v>3.2608695652173911</v>
      </c>
      <c r="H56" s="4">
        <f t="shared" si="36"/>
        <v>3.2088469905728791</v>
      </c>
      <c r="I56" s="4">
        <f t="shared" si="36"/>
        <v>4.1009463722397479</v>
      </c>
      <c r="J56" s="4">
        <f t="shared" si="36"/>
        <v>6.7314365024288687</v>
      </c>
      <c r="K56" s="4">
        <f t="shared" si="36"/>
        <v>2.3102310231023102</v>
      </c>
      <c r="L56" s="4">
        <f t="shared" si="36"/>
        <v>0.61412487205731825</v>
      </c>
      <c r="M56" s="4">
        <f t="shared" si="36"/>
        <v>7.31958762886598</v>
      </c>
      <c r="N56" s="4">
        <f t="shared" si="36"/>
        <v>2.5316455696202533</v>
      </c>
      <c r="O56" s="4">
        <f t="shared" si="36"/>
        <v>3.2171581769436997</v>
      </c>
      <c r="P56" s="4">
        <f t="shared" si="36"/>
        <v>2.806122448979592</v>
      </c>
      <c r="Q56" s="4">
        <f t="shared" si="36"/>
        <v>22.546972860125262</v>
      </c>
      <c r="R56" s="4">
        <f t="shared" si="36"/>
        <v>10.200279459711226</v>
      </c>
      <c r="S56" s="4">
        <f t="shared" si="36"/>
        <v>3.6558345642540617</v>
      </c>
      <c r="T56" s="4">
        <f t="shared" si="36"/>
        <v>4.0917887752280899</v>
      </c>
      <c r="U56" s="4">
        <f t="shared" si="36"/>
        <v>2.3333333333333335</v>
      </c>
      <c r="V56" s="4">
        <f t="shared" si="36"/>
        <v>2.9390681003584227</v>
      </c>
      <c r="W56" s="4">
        <f t="shared" si="36"/>
        <v>3.8018074166406977</v>
      </c>
      <c r="X56" s="4">
        <f t="shared" si="36"/>
        <v>6.0126582278481013</v>
      </c>
      <c r="Y56" s="4">
        <f t="shared" si="36"/>
        <v>2.8301886792452833</v>
      </c>
      <c r="Z56" s="4">
        <f t="shared" si="36"/>
        <v>2.9610829103214891</v>
      </c>
      <c r="AA56" s="4">
        <f t="shared" si="36"/>
        <v>2.2761760242792106</v>
      </c>
      <c r="AB56" s="4">
        <f t="shared" si="36"/>
        <v>4.8018292682926829</v>
      </c>
      <c r="AC56" s="4">
        <f t="shared" si="36"/>
        <v>1.9290993360891895</v>
      </c>
      <c r="AD56" s="4">
        <f t="shared" si="36"/>
        <v>2.4926686217008798</v>
      </c>
      <c r="AE56" s="4">
        <f t="shared" si="36"/>
        <v>5.7803468208092488</v>
      </c>
      <c r="AF56" s="4">
        <f t="shared" si="36"/>
        <v>2.8715828164484267</v>
      </c>
      <c r="AG56" s="4">
        <f t="shared" si="36"/>
        <v>2.4311862512225795</v>
      </c>
      <c r="AH56" s="4">
        <f t="shared" si="36"/>
        <v>15.513626834381553</v>
      </c>
      <c r="AI56" s="4">
        <f t="shared" si="36"/>
        <v>5.4511278195488719</v>
      </c>
      <c r="AJ56" s="4">
        <f t="shared" si="36"/>
        <v>4.7192353643966545</v>
      </c>
      <c r="AK56" s="4">
        <f t="shared" si="36"/>
        <v>3.9237057220708449</v>
      </c>
      <c r="AL56" s="4">
        <f t="shared" si="36"/>
        <v>4.0552995391705071</v>
      </c>
    </row>
    <row r="57" spans="1:38" outlineLevel="1">
      <c r="A57" s="28"/>
      <c r="B57" s="28"/>
      <c r="C57" s="28" t="s">
        <v>62</v>
      </c>
      <c r="D57" s="4">
        <f t="shared" ref="D57:E60" si="37">(D51/D$54)*100</f>
        <v>19.515284815412883</v>
      </c>
      <c r="E57" s="4">
        <f t="shared" si="37"/>
        <v>14.995715509854326</v>
      </c>
      <c r="F57" s="4">
        <f t="shared" ref="F57:AL57" si="38">(F51/F$54)*100</f>
        <v>15.953307392996107</v>
      </c>
      <c r="G57" s="4">
        <f t="shared" si="38"/>
        <v>23.369565217391305</v>
      </c>
      <c r="H57" s="4">
        <f t="shared" si="38"/>
        <v>18.056562726613485</v>
      </c>
      <c r="I57" s="4">
        <f t="shared" si="38"/>
        <v>20.315457413249209</v>
      </c>
      <c r="J57" s="4">
        <f t="shared" si="38"/>
        <v>28.174878556557946</v>
      </c>
      <c r="K57" s="4">
        <f t="shared" si="38"/>
        <v>36.963696369636963</v>
      </c>
      <c r="L57" s="4">
        <f t="shared" si="38"/>
        <v>34.288638689866943</v>
      </c>
      <c r="M57" s="4">
        <f t="shared" si="38"/>
        <v>15.773195876288659</v>
      </c>
      <c r="N57" s="4">
        <f t="shared" si="38"/>
        <v>36.497890295358651</v>
      </c>
      <c r="O57" s="4">
        <f t="shared" si="38"/>
        <v>21.090259159964255</v>
      </c>
      <c r="P57" s="4">
        <f t="shared" si="38"/>
        <v>17.828798185941043</v>
      </c>
      <c r="Q57" s="4">
        <f t="shared" si="38"/>
        <v>29.018789144050107</v>
      </c>
      <c r="R57" s="4">
        <f t="shared" si="38"/>
        <v>27.480204937121567</v>
      </c>
      <c r="S57" s="4">
        <f t="shared" si="38"/>
        <v>18.42688330871492</v>
      </c>
      <c r="T57" s="4">
        <f t="shared" si="38"/>
        <v>16.947746751451479</v>
      </c>
      <c r="U57" s="4">
        <f t="shared" si="38"/>
        <v>35</v>
      </c>
      <c r="V57" s="4">
        <f t="shared" si="38"/>
        <v>19.605734767025091</v>
      </c>
      <c r="W57" s="4">
        <f t="shared" si="38"/>
        <v>21.907136179495172</v>
      </c>
      <c r="X57" s="4">
        <f t="shared" si="38"/>
        <v>29.905063291139239</v>
      </c>
      <c r="Y57" s="4">
        <f t="shared" si="38"/>
        <v>18.188679245283019</v>
      </c>
      <c r="Z57" s="4">
        <f t="shared" si="38"/>
        <v>31.218274111675125</v>
      </c>
      <c r="AA57" s="4">
        <f t="shared" si="38"/>
        <v>16.919575113808801</v>
      </c>
      <c r="AB57" s="4">
        <f t="shared" si="38"/>
        <v>19.89329268292683</v>
      </c>
      <c r="AC57" s="4">
        <f t="shared" si="38"/>
        <v>16.184391832644369</v>
      </c>
      <c r="AD57" s="4">
        <f t="shared" si="38"/>
        <v>19.318181818181817</v>
      </c>
      <c r="AE57" s="4">
        <f t="shared" si="38"/>
        <v>18.111753371868978</v>
      </c>
      <c r="AF57" s="4">
        <f t="shared" si="38"/>
        <v>19.848380427291524</v>
      </c>
      <c r="AG57" s="4">
        <f t="shared" si="38"/>
        <v>15.187927902752548</v>
      </c>
      <c r="AH57" s="4">
        <f t="shared" si="38"/>
        <v>20.125786163522015</v>
      </c>
      <c r="AI57" s="4">
        <f t="shared" si="38"/>
        <v>23.684210526315788</v>
      </c>
      <c r="AJ57" s="4">
        <f t="shared" si="38"/>
        <v>16.666666666666664</v>
      </c>
      <c r="AK57" s="4">
        <f t="shared" si="38"/>
        <v>17.60217983651226</v>
      </c>
      <c r="AL57" s="4">
        <f t="shared" si="38"/>
        <v>19.262672811059907</v>
      </c>
    </row>
    <row r="58" spans="1:38" outlineLevel="1">
      <c r="A58" s="28"/>
      <c r="B58" s="28"/>
      <c r="C58" s="28" t="s">
        <v>63</v>
      </c>
      <c r="D58" s="4">
        <f t="shared" si="37"/>
        <v>67.679158082298571</v>
      </c>
      <c r="E58" s="4">
        <f t="shared" si="37"/>
        <v>67.952013710368462</v>
      </c>
      <c r="F58" s="4">
        <f t="shared" ref="F58:AL58" si="39">(F52/F$54)*100</f>
        <v>64.688715953307394</v>
      </c>
      <c r="G58" s="4">
        <f t="shared" si="39"/>
        <v>66.123188405797109</v>
      </c>
      <c r="H58" s="4">
        <f t="shared" si="39"/>
        <v>67.440174039158805</v>
      </c>
      <c r="I58" s="4">
        <f t="shared" si="39"/>
        <v>65.236593059936908</v>
      </c>
      <c r="J58" s="4">
        <f t="shared" si="39"/>
        <v>57.876474670367806</v>
      </c>
      <c r="K58" s="4">
        <f t="shared" si="39"/>
        <v>57.755775577557756</v>
      </c>
      <c r="L58" s="4">
        <f t="shared" si="39"/>
        <v>63.152507676560901</v>
      </c>
      <c r="M58" s="4">
        <f t="shared" si="39"/>
        <v>65.360824742268036</v>
      </c>
      <c r="N58" s="4">
        <f t="shared" si="39"/>
        <v>56.329113924050631</v>
      </c>
      <c r="O58" s="4">
        <f t="shared" si="39"/>
        <v>70.509383378016082</v>
      </c>
      <c r="P58" s="4">
        <f t="shared" si="39"/>
        <v>71.853741496598644</v>
      </c>
      <c r="Q58" s="4">
        <f t="shared" si="39"/>
        <v>45.302713987473901</v>
      </c>
      <c r="R58" s="4">
        <f t="shared" si="39"/>
        <v>57.615277130880294</v>
      </c>
      <c r="S58" s="4">
        <f t="shared" si="39"/>
        <v>66.285081240768093</v>
      </c>
      <c r="T58" s="4">
        <f t="shared" si="39"/>
        <v>65.772739839646107</v>
      </c>
      <c r="U58" s="4">
        <f t="shared" si="39"/>
        <v>58.333333333333336</v>
      </c>
      <c r="V58" s="4">
        <f t="shared" si="39"/>
        <v>68.53046594982078</v>
      </c>
      <c r="W58" s="4">
        <f t="shared" si="39"/>
        <v>65.783733250233723</v>
      </c>
      <c r="X58" s="4">
        <f t="shared" si="39"/>
        <v>61.234177215189881</v>
      </c>
      <c r="Y58" s="4">
        <f t="shared" si="39"/>
        <v>70.754716981132077</v>
      </c>
      <c r="Z58" s="4">
        <f t="shared" si="39"/>
        <v>61.252115059221659</v>
      </c>
      <c r="AA58" s="4">
        <f t="shared" si="39"/>
        <v>66.843702579666171</v>
      </c>
      <c r="AB58" s="4">
        <f t="shared" si="39"/>
        <v>65.243902439024396</v>
      </c>
      <c r="AC58" s="4">
        <f t="shared" si="39"/>
        <v>73.869472629337338</v>
      </c>
      <c r="AD58" s="4">
        <f t="shared" si="39"/>
        <v>64.91935483870968</v>
      </c>
      <c r="AE58" s="4">
        <f t="shared" si="39"/>
        <v>64.547206165703273</v>
      </c>
      <c r="AF58" s="4">
        <f t="shared" si="39"/>
        <v>68.872042269699065</v>
      </c>
      <c r="AG58" s="4">
        <f t="shared" si="39"/>
        <v>74.304876344837226</v>
      </c>
      <c r="AH58" s="4">
        <f t="shared" si="39"/>
        <v>57.232704402515722</v>
      </c>
      <c r="AI58" s="4">
        <f t="shared" si="39"/>
        <v>62.593984962406012</v>
      </c>
      <c r="AJ58" s="4">
        <f t="shared" si="39"/>
        <v>66.845878136200724</v>
      </c>
      <c r="AK58" s="4">
        <f t="shared" si="39"/>
        <v>67.683923705722066</v>
      </c>
      <c r="AL58" s="4">
        <f t="shared" si="39"/>
        <v>66.820276497695858</v>
      </c>
    </row>
    <row r="59" spans="1:38" outlineLevel="1">
      <c r="A59" s="28"/>
      <c r="B59" s="28"/>
      <c r="C59" s="28" t="s">
        <v>64</v>
      </c>
      <c r="D59" s="4">
        <f t="shared" si="37"/>
        <v>9.1569686508157471</v>
      </c>
      <c r="E59" s="4">
        <f t="shared" si="37"/>
        <v>15.081405312767782</v>
      </c>
      <c r="F59" s="4">
        <f t="shared" ref="F59:AL59" si="40">(F53/F$54)*100</f>
        <v>14.688715953307394</v>
      </c>
      <c r="G59" s="4">
        <f t="shared" si="40"/>
        <v>7.2463768115942031</v>
      </c>
      <c r="H59" s="4">
        <f t="shared" si="40"/>
        <v>11.294416243654823</v>
      </c>
      <c r="I59" s="4">
        <f t="shared" si="40"/>
        <v>10.347003154574134</v>
      </c>
      <c r="J59" s="4">
        <f t="shared" si="40"/>
        <v>7.2172102706453858</v>
      </c>
      <c r="K59" s="4">
        <f t="shared" si="40"/>
        <v>2.9702970297029703</v>
      </c>
      <c r="L59" s="4">
        <f t="shared" si="40"/>
        <v>1.9447287615148412</v>
      </c>
      <c r="M59" s="4">
        <f t="shared" si="40"/>
        <v>11.546391752577319</v>
      </c>
      <c r="N59" s="4">
        <f t="shared" si="40"/>
        <v>4.6413502109704643</v>
      </c>
      <c r="O59" s="4">
        <f t="shared" si="40"/>
        <v>5.1831992850759612</v>
      </c>
      <c r="P59" s="4">
        <f t="shared" si="40"/>
        <v>7.5113378684807257</v>
      </c>
      <c r="Q59" s="4">
        <f t="shared" si="40"/>
        <v>3.1315240083507305</v>
      </c>
      <c r="R59" s="4">
        <f t="shared" si="40"/>
        <v>4.7042384722869119</v>
      </c>
      <c r="S59" s="4">
        <f t="shared" si="40"/>
        <v>11.632200886262925</v>
      </c>
      <c r="T59" s="4">
        <f t="shared" si="40"/>
        <v>13.187724633674316</v>
      </c>
      <c r="U59" s="4">
        <f t="shared" si="40"/>
        <v>4.3333333333333339</v>
      </c>
      <c r="V59" s="4">
        <f t="shared" si="40"/>
        <v>8.9247311827956999</v>
      </c>
      <c r="W59" s="4">
        <f t="shared" si="40"/>
        <v>8.5073231536304146</v>
      </c>
      <c r="X59" s="4">
        <f t="shared" si="40"/>
        <v>2.8481012658227849</v>
      </c>
      <c r="Y59" s="4">
        <f t="shared" si="40"/>
        <v>8.2264150943396235</v>
      </c>
      <c r="Z59" s="4">
        <f t="shared" si="40"/>
        <v>4.5685279187817258</v>
      </c>
      <c r="AA59" s="4">
        <f t="shared" si="40"/>
        <v>13.960546282245827</v>
      </c>
      <c r="AB59" s="4">
        <f t="shared" si="40"/>
        <v>10.060975609756099</v>
      </c>
      <c r="AC59" s="4">
        <f t="shared" si="40"/>
        <v>8.0170362019291002</v>
      </c>
      <c r="AD59" s="4">
        <f t="shared" si="40"/>
        <v>13.269794721407624</v>
      </c>
      <c r="AE59" s="4">
        <f t="shared" si="40"/>
        <v>11.560693641618498</v>
      </c>
      <c r="AF59" s="4">
        <f t="shared" si="40"/>
        <v>8.4079944865609928</v>
      </c>
      <c r="AG59" s="4">
        <f t="shared" si="40"/>
        <v>8.0760095011876487</v>
      </c>
      <c r="AH59" s="4">
        <f t="shared" si="40"/>
        <v>7.1278825995807118</v>
      </c>
      <c r="AI59" s="4">
        <f t="shared" si="40"/>
        <v>8.2706766917293226</v>
      </c>
      <c r="AJ59" s="4">
        <f t="shared" si="40"/>
        <v>11.768219832735962</v>
      </c>
      <c r="AK59" s="4">
        <f t="shared" si="40"/>
        <v>10.790190735694823</v>
      </c>
      <c r="AL59" s="4">
        <f t="shared" si="40"/>
        <v>9.8617511520737331</v>
      </c>
    </row>
    <row r="60" spans="1:38" s="8" customFormat="1" outlineLevel="1">
      <c r="A60" s="168" t="s">
        <v>60</v>
      </c>
      <c r="B60" s="168"/>
      <c r="C60" s="168"/>
      <c r="D60" s="4">
        <f t="shared" si="37"/>
        <v>100</v>
      </c>
      <c r="E60" s="4">
        <f t="shared" si="37"/>
        <v>100</v>
      </c>
      <c r="F60" s="4">
        <f t="shared" ref="F60:AL60" si="41">(F54/F$54)*100</f>
        <v>100</v>
      </c>
      <c r="G60" s="4">
        <f t="shared" si="41"/>
        <v>100</v>
      </c>
      <c r="H60" s="4">
        <f t="shared" si="41"/>
        <v>100</v>
      </c>
      <c r="I60" s="4">
        <f t="shared" si="41"/>
        <v>100</v>
      </c>
      <c r="J60" s="4">
        <f t="shared" si="41"/>
        <v>100</v>
      </c>
      <c r="K60" s="4">
        <f t="shared" si="41"/>
        <v>100</v>
      </c>
      <c r="L60" s="4">
        <f t="shared" si="41"/>
        <v>100</v>
      </c>
      <c r="M60" s="4">
        <f t="shared" si="41"/>
        <v>100</v>
      </c>
      <c r="N60" s="4">
        <f t="shared" si="41"/>
        <v>100</v>
      </c>
      <c r="O60" s="4">
        <f t="shared" si="41"/>
        <v>100</v>
      </c>
      <c r="P60" s="4">
        <f t="shared" si="41"/>
        <v>100</v>
      </c>
      <c r="Q60" s="4">
        <f t="shared" si="41"/>
        <v>100</v>
      </c>
      <c r="R60" s="4">
        <f t="shared" si="41"/>
        <v>100</v>
      </c>
      <c r="S60" s="4">
        <f t="shared" si="41"/>
        <v>100</v>
      </c>
      <c r="T60" s="4">
        <f t="shared" si="41"/>
        <v>100</v>
      </c>
      <c r="U60" s="4">
        <f t="shared" si="41"/>
        <v>100</v>
      </c>
      <c r="V60" s="4">
        <f t="shared" si="41"/>
        <v>100</v>
      </c>
      <c r="W60" s="4">
        <f t="shared" si="41"/>
        <v>100</v>
      </c>
      <c r="X60" s="4">
        <f t="shared" si="41"/>
        <v>100</v>
      </c>
      <c r="Y60" s="4">
        <f t="shared" si="41"/>
        <v>100</v>
      </c>
      <c r="Z60" s="4">
        <f t="shared" si="41"/>
        <v>100</v>
      </c>
      <c r="AA60" s="4">
        <f t="shared" si="41"/>
        <v>100</v>
      </c>
      <c r="AB60" s="4">
        <f t="shared" si="41"/>
        <v>100</v>
      </c>
      <c r="AC60" s="4">
        <f t="shared" si="41"/>
        <v>100</v>
      </c>
      <c r="AD60" s="4">
        <f t="shared" si="41"/>
        <v>100</v>
      </c>
      <c r="AE60" s="4">
        <f t="shared" si="41"/>
        <v>100</v>
      </c>
      <c r="AF60" s="4">
        <f t="shared" si="41"/>
        <v>100</v>
      </c>
      <c r="AG60" s="4">
        <f t="shared" si="41"/>
        <v>100</v>
      </c>
      <c r="AH60" s="4">
        <f t="shared" si="41"/>
        <v>100</v>
      </c>
      <c r="AI60" s="4">
        <f t="shared" si="41"/>
        <v>100</v>
      </c>
      <c r="AJ60" s="4">
        <f t="shared" si="41"/>
        <v>100</v>
      </c>
      <c r="AK60" s="4">
        <f t="shared" si="41"/>
        <v>100</v>
      </c>
      <c r="AL60" s="4">
        <f t="shared" si="41"/>
        <v>100</v>
      </c>
    </row>
    <row r="61" spans="1:38" s="16" customFormat="1" ht="20.25" customHeight="1">
      <c r="A61" s="167" t="s">
        <v>110</v>
      </c>
      <c r="B61" s="167"/>
      <c r="C61" s="167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</row>
    <row r="62" spans="1:38" outlineLevel="1">
      <c r="A62" s="26"/>
      <c r="B62" s="26"/>
      <c r="C62" s="26" t="s">
        <v>1</v>
      </c>
      <c r="D62" s="3">
        <f>SUM(E62:AL62)</f>
        <v>68895</v>
      </c>
      <c r="E62" s="3">
        <v>1119</v>
      </c>
      <c r="F62" s="3">
        <v>1005</v>
      </c>
      <c r="G62" s="3">
        <v>1597</v>
      </c>
      <c r="H62" s="3">
        <v>5426</v>
      </c>
      <c r="I62" s="3">
        <v>1530</v>
      </c>
      <c r="J62" s="3">
        <v>1367</v>
      </c>
      <c r="K62" s="3">
        <v>287</v>
      </c>
      <c r="L62" s="3">
        <v>823</v>
      </c>
      <c r="M62" s="3">
        <v>920</v>
      </c>
      <c r="N62" s="3">
        <v>415</v>
      </c>
      <c r="O62" s="3">
        <v>1075</v>
      </c>
      <c r="P62" s="3">
        <v>3340</v>
      </c>
      <c r="Q62" s="3">
        <v>475</v>
      </c>
      <c r="R62" s="3">
        <v>2034</v>
      </c>
      <c r="S62" s="3">
        <v>2611</v>
      </c>
      <c r="T62" s="3">
        <v>3509</v>
      </c>
      <c r="U62" s="3">
        <v>558</v>
      </c>
      <c r="V62" s="3">
        <v>2663</v>
      </c>
      <c r="W62" s="3">
        <v>3129</v>
      </c>
      <c r="X62" s="3">
        <v>541</v>
      </c>
      <c r="Y62" s="3">
        <v>2549</v>
      </c>
      <c r="Z62" s="3">
        <v>1140</v>
      </c>
      <c r="AA62" s="3">
        <v>1263</v>
      </c>
      <c r="AB62" s="3">
        <v>1280</v>
      </c>
      <c r="AC62" s="3">
        <v>7488</v>
      </c>
      <c r="AD62" s="3">
        <v>2661</v>
      </c>
      <c r="AE62" s="3">
        <v>496</v>
      </c>
      <c r="AF62" s="3">
        <v>4211</v>
      </c>
      <c r="AG62" s="3">
        <v>6868</v>
      </c>
      <c r="AH62" s="3">
        <v>463</v>
      </c>
      <c r="AI62" s="3">
        <v>517</v>
      </c>
      <c r="AJ62" s="3">
        <v>1626</v>
      </c>
      <c r="AK62" s="3">
        <v>1796</v>
      </c>
      <c r="AL62" s="3">
        <v>2113</v>
      </c>
    </row>
    <row r="63" spans="1:38" outlineLevel="1">
      <c r="A63" s="26"/>
      <c r="B63" s="26"/>
      <c r="C63" s="26" t="s">
        <v>4</v>
      </c>
      <c r="D63" s="3">
        <f t="shared" ref="D63:D67" si="42">SUM(E63:AL63)</f>
        <v>2362</v>
      </c>
      <c r="E63" s="3">
        <v>32</v>
      </c>
      <c r="F63" s="3">
        <v>21</v>
      </c>
      <c r="G63" s="3">
        <v>54</v>
      </c>
      <c r="H63" s="3">
        <v>80</v>
      </c>
      <c r="I63" s="3">
        <v>43</v>
      </c>
      <c r="J63" s="3">
        <v>62</v>
      </c>
      <c r="K63" s="3">
        <v>12</v>
      </c>
      <c r="L63" s="3">
        <v>124</v>
      </c>
      <c r="M63" s="3">
        <v>38</v>
      </c>
      <c r="N63" s="3">
        <v>34</v>
      </c>
      <c r="O63" s="3">
        <v>32</v>
      </c>
      <c r="P63" s="3">
        <v>153</v>
      </c>
      <c r="Q63" s="3">
        <v>3</v>
      </c>
      <c r="R63" s="3">
        <v>87</v>
      </c>
      <c r="S63" s="3">
        <v>85</v>
      </c>
      <c r="T63" s="3">
        <v>90</v>
      </c>
      <c r="U63" s="3">
        <v>29</v>
      </c>
      <c r="V63" s="3">
        <v>102</v>
      </c>
      <c r="W63" s="3">
        <v>68</v>
      </c>
      <c r="X63" s="3">
        <v>69</v>
      </c>
      <c r="Y63" s="3">
        <v>82</v>
      </c>
      <c r="Z63" s="3">
        <v>31</v>
      </c>
      <c r="AA63" s="3">
        <v>48</v>
      </c>
      <c r="AB63" s="3">
        <v>27</v>
      </c>
      <c r="AC63" s="3">
        <v>389</v>
      </c>
      <c r="AD63" s="3">
        <v>61</v>
      </c>
      <c r="AE63" s="3">
        <v>20</v>
      </c>
      <c r="AF63" s="3">
        <v>109</v>
      </c>
      <c r="AG63" s="3">
        <v>230</v>
      </c>
      <c r="AH63" s="3">
        <v>12</v>
      </c>
      <c r="AI63" s="3">
        <v>15</v>
      </c>
      <c r="AJ63" s="3">
        <v>41</v>
      </c>
      <c r="AK63" s="3">
        <v>33</v>
      </c>
      <c r="AL63" s="3">
        <v>46</v>
      </c>
    </row>
    <row r="64" spans="1:38" outlineLevel="1">
      <c r="A64" s="26"/>
      <c r="B64" s="26"/>
      <c r="C64" s="26" t="s">
        <v>8</v>
      </c>
      <c r="D64" s="3">
        <f t="shared" si="42"/>
        <v>490</v>
      </c>
      <c r="E64" s="3">
        <v>8</v>
      </c>
      <c r="F64" s="3">
        <v>2</v>
      </c>
      <c r="G64" s="3">
        <v>5</v>
      </c>
      <c r="H64" s="3">
        <v>8</v>
      </c>
      <c r="I64" s="3">
        <v>11</v>
      </c>
      <c r="J64" s="3">
        <v>11</v>
      </c>
      <c r="K64" s="3">
        <v>4</v>
      </c>
      <c r="L64" s="3">
        <v>28</v>
      </c>
      <c r="M64" s="3">
        <v>9</v>
      </c>
      <c r="N64" s="3">
        <v>21</v>
      </c>
      <c r="O64" s="3">
        <v>11</v>
      </c>
      <c r="P64" s="3">
        <v>28</v>
      </c>
      <c r="Q64" s="3">
        <v>1</v>
      </c>
      <c r="R64" s="3">
        <v>21</v>
      </c>
      <c r="S64" s="3">
        <v>10</v>
      </c>
      <c r="T64" s="3">
        <v>17</v>
      </c>
      <c r="U64" s="3">
        <v>9</v>
      </c>
      <c r="V64" s="3">
        <v>20</v>
      </c>
      <c r="W64" s="3">
        <v>10</v>
      </c>
      <c r="X64" s="3">
        <v>18</v>
      </c>
      <c r="Y64" s="3">
        <v>16</v>
      </c>
      <c r="Z64" s="3">
        <v>11</v>
      </c>
      <c r="AA64" s="3">
        <v>7</v>
      </c>
      <c r="AB64" s="3">
        <v>5</v>
      </c>
      <c r="AC64" s="3">
        <v>90</v>
      </c>
      <c r="AD64" s="3">
        <v>6</v>
      </c>
      <c r="AE64" s="3">
        <v>2</v>
      </c>
      <c r="AF64" s="3">
        <v>27</v>
      </c>
      <c r="AG64" s="3">
        <v>51</v>
      </c>
      <c r="AH64" s="3">
        <v>2</v>
      </c>
      <c r="AI64" s="3">
        <v>0</v>
      </c>
      <c r="AJ64" s="3">
        <v>7</v>
      </c>
      <c r="AK64" s="3">
        <v>4</v>
      </c>
      <c r="AL64" s="3">
        <v>10</v>
      </c>
    </row>
    <row r="65" spans="1:38" outlineLevel="1">
      <c r="A65" s="26"/>
      <c r="B65" s="26"/>
      <c r="C65" s="26" t="s">
        <v>7</v>
      </c>
      <c r="D65" s="3">
        <f t="shared" si="42"/>
        <v>71</v>
      </c>
      <c r="E65" s="3">
        <v>6</v>
      </c>
      <c r="F65" s="3">
        <v>0</v>
      </c>
      <c r="G65" s="3">
        <v>0</v>
      </c>
      <c r="H65" s="3">
        <v>2</v>
      </c>
      <c r="I65" s="3">
        <v>0</v>
      </c>
      <c r="J65" s="3">
        <v>1</v>
      </c>
      <c r="K65" s="3">
        <v>0</v>
      </c>
      <c r="L65" s="3">
        <v>2</v>
      </c>
      <c r="M65" s="3">
        <v>3</v>
      </c>
      <c r="N65" s="3">
        <v>0</v>
      </c>
      <c r="O65" s="3">
        <v>1</v>
      </c>
      <c r="P65" s="3">
        <v>6</v>
      </c>
      <c r="Q65" s="3">
        <v>0</v>
      </c>
      <c r="R65" s="3">
        <v>5</v>
      </c>
      <c r="S65" s="3">
        <v>1</v>
      </c>
      <c r="T65" s="3">
        <v>1</v>
      </c>
      <c r="U65" s="3">
        <v>4</v>
      </c>
      <c r="V65" s="3">
        <v>5</v>
      </c>
      <c r="W65" s="3">
        <v>2</v>
      </c>
      <c r="X65" s="3">
        <v>2</v>
      </c>
      <c r="Y65" s="3">
        <v>3</v>
      </c>
      <c r="Z65" s="3">
        <v>0</v>
      </c>
      <c r="AA65" s="3">
        <v>0</v>
      </c>
      <c r="AB65" s="3">
        <v>0</v>
      </c>
      <c r="AC65" s="3">
        <v>12</v>
      </c>
      <c r="AD65" s="3">
        <v>0</v>
      </c>
      <c r="AE65" s="3">
        <v>1</v>
      </c>
      <c r="AF65" s="3">
        <v>6</v>
      </c>
      <c r="AG65" s="3">
        <v>6</v>
      </c>
      <c r="AH65" s="3">
        <v>0</v>
      </c>
      <c r="AI65" s="3">
        <v>0</v>
      </c>
      <c r="AJ65" s="3">
        <v>0</v>
      </c>
      <c r="AK65" s="3">
        <v>1</v>
      </c>
      <c r="AL65" s="3">
        <v>1</v>
      </c>
    </row>
    <row r="66" spans="1:38" outlineLevel="1">
      <c r="A66" s="26"/>
      <c r="B66" s="26"/>
      <c r="C66" s="26" t="s">
        <v>37</v>
      </c>
      <c r="D66" s="3">
        <f t="shared" si="42"/>
        <v>18</v>
      </c>
      <c r="E66" s="3">
        <v>2</v>
      </c>
      <c r="F66" s="3">
        <v>0</v>
      </c>
      <c r="G66" s="3">
        <v>0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4</v>
      </c>
      <c r="O66" s="3">
        <v>0</v>
      </c>
      <c r="P66" s="3">
        <v>1</v>
      </c>
      <c r="Q66" s="3">
        <v>0</v>
      </c>
      <c r="R66" s="3">
        <v>0</v>
      </c>
      <c r="S66" s="3">
        <v>1</v>
      </c>
      <c r="T66" s="3">
        <v>0</v>
      </c>
      <c r="U66" s="3">
        <v>0</v>
      </c>
      <c r="V66" s="3">
        <v>0</v>
      </c>
      <c r="W66" s="3">
        <v>0</v>
      </c>
      <c r="X66" s="3">
        <v>2</v>
      </c>
      <c r="Y66" s="3">
        <v>0</v>
      </c>
      <c r="Z66" s="3">
        <v>0</v>
      </c>
      <c r="AA66" s="3">
        <v>0</v>
      </c>
      <c r="AB66" s="3">
        <v>0</v>
      </c>
      <c r="AC66" s="3">
        <v>4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1</v>
      </c>
      <c r="AL66" s="3">
        <v>0</v>
      </c>
    </row>
    <row r="67" spans="1:38" outlineLevel="1">
      <c r="A67" s="168" t="s">
        <v>60</v>
      </c>
      <c r="B67" s="168"/>
      <c r="C67" s="168"/>
      <c r="D67" s="17">
        <f t="shared" si="42"/>
        <v>71836</v>
      </c>
      <c r="E67" s="17">
        <f>SUM(E62:E66)</f>
        <v>1167</v>
      </c>
      <c r="F67" s="17">
        <f t="shared" ref="F67:AL67" si="43">SUM(F62:F66)</f>
        <v>1028</v>
      </c>
      <c r="G67" s="17">
        <f t="shared" si="43"/>
        <v>1656</v>
      </c>
      <c r="H67" s="17">
        <f t="shared" si="43"/>
        <v>5516</v>
      </c>
      <c r="I67" s="17">
        <f t="shared" si="43"/>
        <v>1585</v>
      </c>
      <c r="J67" s="17">
        <f t="shared" si="43"/>
        <v>1441</v>
      </c>
      <c r="K67" s="17">
        <f t="shared" si="43"/>
        <v>303</v>
      </c>
      <c r="L67" s="17">
        <f t="shared" si="43"/>
        <v>977</v>
      </c>
      <c r="M67" s="17">
        <f t="shared" si="43"/>
        <v>970</v>
      </c>
      <c r="N67" s="17">
        <f t="shared" si="43"/>
        <v>474</v>
      </c>
      <c r="O67" s="17">
        <f t="shared" si="43"/>
        <v>1119</v>
      </c>
      <c r="P67" s="17">
        <f t="shared" si="43"/>
        <v>3528</v>
      </c>
      <c r="Q67" s="17">
        <f t="shared" si="43"/>
        <v>479</v>
      </c>
      <c r="R67" s="17">
        <f t="shared" si="43"/>
        <v>2147</v>
      </c>
      <c r="S67" s="17">
        <f t="shared" si="43"/>
        <v>2708</v>
      </c>
      <c r="T67" s="17">
        <f t="shared" si="43"/>
        <v>3617</v>
      </c>
      <c r="U67" s="17">
        <f t="shared" si="43"/>
        <v>600</v>
      </c>
      <c r="V67" s="17">
        <f t="shared" si="43"/>
        <v>2790</v>
      </c>
      <c r="W67" s="17">
        <f t="shared" si="43"/>
        <v>3209</v>
      </c>
      <c r="X67" s="17">
        <f t="shared" si="43"/>
        <v>632</v>
      </c>
      <c r="Y67" s="17">
        <f t="shared" si="43"/>
        <v>2650</v>
      </c>
      <c r="Z67" s="17">
        <f t="shared" si="43"/>
        <v>1182</v>
      </c>
      <c r="AA67" s="17">
        <f t="shared" si="43"/>
        <v>1318</v>
      </c>
      <c r="AB67" s="17">
        <f t="shared" si="43"/>
        <v>1312</v>
      </c>
      <c r="AC67" s="17">
        <f t="shared" si="43"/>
        <v>7983</v>
      </c>
      <c r="AD67" s="17">
        <f t="shared" si="43"/>
        <v>2728</v>
      </c>
      <c r="AE67" s="17">
        <f t="shared" si="43"/>
        <v>519</v>
      </c>
      <c r="AF67" s="17">
        <f t="shared" si="43"/>
        <v>4353</v>
      </c>
      <c r="AG67" s="17">
        <f t="shared" si="43"/>
        <v>7157</v>
      </c>
      <c r="AH67" s="17">
        <f t="shared" si="43"/>
        <v>477</v>
      </c>
      <c r="AI67" s="17">
        <f t="shared" si="43"/>
        <v>532</v>
      </c>
      <c r="AJ67" s="17">
        <f t="shared" si="43"/>
        <v>1674</v>
      </c>
      <c r="AK67" s="17">
        <f t="shared" si="43"/>
        <v>1835</v>
      </c>
      <c r="AL67" s="17">
        <f t="shared" si="43"/>
        <v>2170</v>
      </c>
    </row>
    <row r="68" spans="1:38" s="16" customFormat="1" ht="20.25" customHeight="1">
      <c r="A68" s="167" t="s">
        <v>121</v>
      </c>
      <c r="B68" s="167"/>
      <c r="C68" s="167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</row>
    <row r="69" spans="1:38" outlineLevel="1">
      <c r="A69" s="28"/>
      <c r="B69" s="28"/>
      <c r="C69" s="28" t="s">
        <v>1</v>
      </c>
      <c r="D69" s="4">
        <f>(D62/D$67)*100</f>
        <v>95.905952447240935</v>
      </c>
      <c r="E69" s="4">
        <f t="shared" ref="E69" si="44">(E62/E$67)*100</f>
        <v>95.886889460154251</v>
      </c>
      <c r="F69" s="4">
        <f t="shared" ref="F69:AL69" si="45">(F62/F$67)*100</f>
        <v>97.762645914396884</v>
      </c>
      <c r="G69" s="4">
        <f t="shared" si="45"/>
        <v>96.437198067632849</v>
      </c>
      <c r="H69" s="4">
        <f t="shared" si="45"/>
        <v>98.368382886149391</v>
      </c>
      <c r="I69" s="4">
        <f t="shared" si="45"/>
        <v>96.529968454258679</v>
      </c>
      <c r="J69" s="4">
        <f t="shared" si="45"/>
        <v>94.864677307425396</v>
      </c>
      <c r="K69" s="4">
        <f t="shared" si="45"/>
        <v>94.71947194719472</v>
      </c>
      <c r="L69" s="4">
        <f t="shared" si="45"/>
        <v>84.237461617195493</v>
      </c>
      <c r="M69" s="4">
        <f t="shared" si="45"/>
        <v>94.845360824742258</v>
      </c>
      <c r="N69" s="4">
        <f t="shared" si="45"/>
        <v>87.552742616033754</v>
      </c>
      <c r="O69" s="4">
        <f t="shared" si="45"/>
        <v>96.067917783735481</v>
      </c>
      <c r="P69" s="4">
        <f t="shared" si="45"/>
        <v>94.671201814058961</v>
      </c>
      <c r="Q69" s="4">
        <f t="shared" si="45"/>
        <v>99.164926931106464</v>
      </c>
      <c r="R69" s="4">
        <f t="shared" si="45"/>
        <v>94.73684210526315</v>
      </c>
      <c r="S69" s="4">
        <f t="shared" si="45"/>
        <v>96.418020679468242</v>
      </c>
      <c r="T69" s="4">
        <f t="shared" si="45"/>
        <v>97.014100082941667</v>
      </c>
      <c r="U69" s="4">
        <f t="shared" si="45"/>
        <v>93</v>
      </c>
      <c r="V69" s="4">
        <f t="shared" si="45"/>
        <v>95.448028673835125</v>
      </c>
      <c r="W69" s="4">
        <f t="shared" si="45"/>
        <v>97.507011530071679</v>
      </c>
      <c r="X69" s="4">
        <f t="shared" si="45"/>
        <v>85.601265822784811</v>
      </c>
      <c r="Y69" s="4">
        <f t="shared" si="45"/>
        <v>96.188679245283012</v>
      </c>
      <c r="Z69" s="4">
        <f t="shared" si="45"/>
        <v>96.44670050761421</v>
      </c>
      <c r="AA69" s="4">
        <f t="shared" si="45"/>
        <v>95.827010622154788</v>
      </c>
      <c r="AB69" s="4">
        <f t="shared" si="45"/>
        <v>97.560975609756099</v>
      </c>
      <c r="AC69" s="4">
        <f t="shared" si="45"/>
        <v>93.799323562570464</v>
      </c>
      <c r="AD69" s="4">
        <f t="shared" si="45"/>
        <v>97.543988269794724</v>
      </c>
      <c r="AE69" s="4">
        <f t="shared" si="45"/>
        <v>95.568400770712913</v>
      </c>
      <c r="AF69" s="4">
        <f t="shared" si="45"/>
        <v>96.737881920514596</v>
      </c>
      <c r="AG69" s="4">
        <f t="shared" si="45"/>
        <v>95.961995249406172</v>
      </c>
      <c r="AH69" s="4">
        <f t="shared" si="45"/>
        <v>97.064989517819711</v>
      </c>
      <c r="AI69" s="4">
        <f t="shared" si="45"/>
        <v>97.180451127819538</v>
      </c>
      <c r="AJ69" s="4">
        <f t="shared" si="45"/>
        <v>97.132616487455195</v>
      </c>
      <c r="AK69" s="4">
        <f t="shared" si="45"/>
        <v>97.874659400544957</v>
      </c>
      <c r="AL69" s="4">
        <f t="shared" si="45"/>
        <v>97.373271889400925</v>
      </c>
    </row>
    <row r="70" spans="1:38" outlineLevel="1">
      <c r="A70" s="28"/>
      <c r="B70" s="28"/>
      <c r="C70" s="28" t="s">
        <v>4</v>
      </c>
      <c r="D70" s="4">
        <f t="shared" ref="D70:E74" si="46">(D63/D$67)*100</f>
        <v>3.28804499136923</v>
      </c>
      <c r="E70" s="4">
        <f t="shared" si="46"/>
        <v>2.7420736932305059</v>
      </c>
      <c r="F70" s="4">
        <f t="shared" ref="F70:AL70" si="47">(F63/F$67)*100</f>
        <v>2.0428015564202333</v>
      </c>
      <c r="G70" s="4">
        <f t="shared" si="47"/>
        <v>3.2608695652173911</v>
      </c>
      <c r="H70" s="4">
        <f t="shared" si="47"/>
        <v>1.4503263234227701</v>
      </c>
      <c r="I70" s="4">
        <f t="shared" si="47"/>
        <v>2.7129337539432177</v>
      </c>
      <c r="J70" s="4">
        <f t="shared" si="47"/>
        <v>4.3025676613462869</v>
      </c>
      <c r="K70" s="4">
        <f t="shared" si="47"/>
        <v>3.9603960396039604</v>
      </c>
      <c r="L70" s="4">
        <f t="shared" si="47"/>
        <v>12.691914022517912</v>
      </c>
      <c r="M70" s="4">
        <f t="shared" si="47"/>
        <v>3.9175257731958761</v>
      </c>
      <c r="N70" s="4">
        <f t="shared" si="47"/>
        <v>7.1729957805907167</v>
      </c>
      <c r="O70" s="4">
        <f t="shared" si="47"/>
        <v>2.8596961572832886</v>
      </c>
      <c r="P70" s="4">
        <f t="shared" si="47"/>
        <v>4.3367346938775508</v>
      </c>
      <c r="Q70" s="4">
        <f t="shared" si="47"/>
        <v>0.62630480167014613</v>
      </c>
      <c r="R70" s="4">
        <f t="shared" si="47"/>
        <v>4.0521658127619942</v>
      </c>
      <c r="S70" s="4">
        <f t="shared" si="47"/>
        <v>3.1388478581979324</v>
      </c>
      <c r="T70" s="4">
        <f t="shared" si="47"/>
        <v>2.4882499308819463</v>
      </c>
      <c r="U70" s="4">
        <f t="shared" si="47"/>
        <v>4.833333333333333</v>
      </c>
      <c r="V70" s="4">
        <f t="shared" si="47"/>
        <v>3.655913978494624</v>
      </c>
      <c r="W70" s="4">
        <f t="shared" si="47"/>
        <v>2.1190401994390777</v>
      </c>
      <c r="X70" s="4">
        <f t="shared" si="47"/>
        <v>10.917721518987342</v>
      </c>
      <c r="Y70" s="4">
        <f t="shared" si="47"/>
        <v>3.0943396226415092</v>
      </c>
      <c r="Z70" s="4">
        <f t="shared" si="47"/>
        <v>2.6226734348561762</v>
      </c>
      <c r="AA70" s="4">
        <f t="shared" si="47"/>
        <v>3.6418816388467374</v>
      </c>
      <c r="AB70" s="4">
        <f t="shared" si="47"/>
        <v>2.0579268292682928</v>
      </c>
      <c r="AC70" s="4">
        <f t="shared" si="47"/>
        <v>4.87285481648503</v>
      </c>
      <c r="AD70" s="4">
        <f t="shared" si="47"/>
        <v>2.2360703812316718</v>
      </c>
      <c r="AE70" s="4">
        <f t="shared" si="47"/>
        <v>3.8535645472061653</v>
      </c>
      <c r="AF70" s="4">
        <f t="shared" si="47"/>
        <v>2.504020215943028</v>
      </c>
      <c r="AG70" s="4">
        <f t="shared" si="47"/>
        <v>3.2136369987424898</v>
      </c>
      <c r="AH70" s="4">
        <f t="shared" si="47"/>
        <v>2.5157232704402519</v>
      </c>
      <c r="AI70" s="4">
        <f t="shared" si="47"/>
        <v>2.8195488721804511</v>
      </c>
      <c r="AJ70" s="4">
        <f t="shared" si="47"/>
        <v>2.4492234169653524</v>
      </c>
      <c r="AK70" s="4">
        <f t="shared" si="47"/>
        <v>1.7983651226158037</v>
      </c>
      <c r="AL70" s="4">
        <f t="shared" si="47"/>
        <v>2.1198156682027647</v>
      </c>
    </row>
    <row r="71" spans="1:38" outlineLevel="1">
      <c r="A71" s="28"/>
      <c r="B71" s="28"/>
      <c r="C71" s="28" t="s">
        <v>8</v>
      </c>
      <c r="D71" s="4">
        <f t="shared" si="46"/>
        <v>0.68210924884459045</v>
      </c>
      <c r="E71" s="4">
        <f t="shared" si="46"/>
        <v>0.68551842330762647</v>
      </c>
      <c r="F71" s="4">
        <f t="shared" ref="F71:AL71" si="48">(F64/F$67)*100</f>
        <v>0.19455252918287938</v>
      </c>
      <c r="G71" s="4">
        <f t="shared" si="48"/>
        <v>0.30193236714975846</v>
      </c>
      <c r="H71" s="4">
        <f t="shared" si="48"/>
        <v>0.14503263234227701</v>
      </c>
      <c r="I71" s="4">
        <f t="shared" si="48"/>
        <v>0.694006309148265</v>
      </c>
      <c r="J71" s="4">
        <f t="shared" si="48"/>
        <v>0.76335877862595414</v>
      </c>
      <c r="K71" s="4">
        <f t="shared" si="48"/>
        <v>1.3201320132013201</v>
      </c>
      <c r="L71" s="4">
        <f t="shared" si="48"/>
        <v>2.8659160696008188</v>
      </c>
      <c r="M71" s="4">
        <f t="shared" si="48"/>
        <v>0.92783505154639179</v>
      </c>
      <c r="N71" s="4">
        <f t="shared" si="48"/>
        <v>4.4303797468354427</v>
      </c>
      <c r="O71" s="4">
        <f t="shared" si="48"/>
        <v>0.98302055406613054</v>
      </c>
      <c r="P71" s="4">
        <f t="shared" si="48"/>
        <v>0.79365079365079361</v>
      </c>
      <c r="Q71" s="4">
        <f t="shared" si="48"/>
        <v>0.20876826722338201</v>
      </c>
      <c r="R71" s="4">
        <f t="shared" si="48"/>
        <v>0.97810898928737777</v>
      </c>
      <c r="S71" s="4">
        <f t="shared" si="48"/>
        <v>0.36927621861152138</v>
      </c>
      <c r="T71" s="4">
        <f t="shared" si="48"/>
        <v>0.47000276472214542</v>
      </c>
      <c r="U71" s="4">
        <f t="shared" si="48"/>
        <v>1.5</v>
      </c>
      <c r="V71" s="4">
        <f t="shared" si="48"/>
        <v>0.71684587813620071</v>
      </c>
      <c r="W71" s="4">
        <f t="shared" si="48"/>
        <v>0.31162355874104081</v>
      </c>
      <c r="X71" s="4">
        <f t="shared" si="48"/>
        <v>2.8481012658227849</v>
      </c>
      <c r="Y71" s="4">
        <f t="shared" si="48"/>
        <v>0.60377358490566035</v>
      </c>
      <c r="Z71" s="4">
        <f t="shared" si="48"/>
        <v>0.93062605752961081</v>
      </c>
      <c r="AA71" s="4">
        <f t="shared" si="48"/>
        <v>0.53110773899848251</v>
      </c>
      <c r="AB71" s="4">
        <f t="shared" si="48"/>
        <v>0.38109756097560976</v>
      </c>
      <c r="AC71" s="4">
        <f t="shared" si="48"/>
        <v>1.1273957158962795</v>
      </c>
      <c r="AD71" s="4">
        <f t="shared" si="48"/>
        <v>0.21994134897360706</v>
      </c>
      <c r="AE71" s="4">
        <f t="shared" si="48"/>
        <v>0.38535645472061658</v>
      </c>
      <c r="AF71" s="4">
        <f t="shared" si="48"/>
        <v>0.62026188835286011</v>
      </c>
      <c r="AG71" s="4">
        <f t="shared" si="48"/>
        <v>0.71258907363420432</v>
      </c>
      <c r="AH71" s="4">
        <f t="shared" si="48"/>
        <v>0.41928721174004197</v>
      </c>
      <c r="AI71" s="4">
        <f t="shared" si="48"/>
        <v>0</v>
      </c>
      <c r="AJ71" s="4">
        <f t="shared" si="48"/>
        <v>0.41816009557945039</v>
      </c>
      <c r="AK71" s="4">
        <f t="shared" si="48"/>
        <v>0.21798365122615804</v>
      </c>
      <c r="AL71" s="4">
        <f t="shared" si="48"/>
        <v>0.46082949308755761</v>
      </c>
    </row>
    <row r="72" spans="1:38" outlineLevel="1">
      <c r="A72" s="28"/>
      <c r="B72" s="28"/>
      <c r="C72" s="28" t="s">
        <v>7</v>
      </c>
      <c r="D72" s="4">
        <f t="shared" si="46"/>
        <v>9.8836238097889648E-2</v>
      </c>
      <c r="E72" s="4">
        <f t="shared" si="46"/>
        <v>0.51413881748071977</v>
      </c>
      <c r="F72" s="4">
        <f t="shared" ref="F72:AL72" si="49">(F65/F$67)*100</f>
        <v>0</v>
      </c>
      <c r="G72" s="4">
        <f t="shared" si="49"/>
        <v>0</v>
      </c>
      <c r="H72" s="4">
        <f t="shared" si="49"/>
        <v>3.6258158085569252E-2</v>
      </c>
      <c r="I72" s="4">
        <f t="shared" si="49"/>
        <v>0</v>
      </c>
      <c r="J72" s="4">
        <f t="shared" si="49"/>
        <v>6.9396252602359473E-2</v>
      </c>
      <c r="K72" s="4">
        <f t="shared" si="49"/>
        <v>0</v>
      </c>
      <c r="L72" s="4">
        <f t="shared" si="49"/>
        <v>0.20470829068577279</v>
      </c>
      <c r="M72" s="4">
        <f t="shared" si="49"/>
        <v>0.30927835051546393</v>
      </c>
      <c r="N72" s="4">
        <f t="shared" si="49"/>
        <v>0</v>
      </c>
      <c r="O72" s="4">
        <f t="shared" si="49"/>
        <v>8.936550491510277E-2</v>
      </c>
      <c r="P72" s="4">
        <f t="shared" si="49"/>
        <v>0.17006802721088435</v>
      </c>
      <c r="Q72" s="4">
        <f t="shared" si="49"/>
        <v>0</v>
      </c>
      <c r="R72" s="4">
        <f t="shared" si="49"/>
        <v>0.2328830926874709</v>
      </c>
      <c r="S72" s="4">
        <f t="shared" si="49"/>
        <v>3.6927621861152143E-2</v>
      </c>
      <c r="T72" s="4">
        <f t="shared" si="49"/>
        <v>2.764722145424385E-2</v>
      </c>
      <c r="U72" s="4">
        <f t="shared" si="49"/>
        <v>0.66666666666666674</v>
      </c>
      <c r="V72" s="4">
        <f t="shared" si="49"/>
        <v>0.17921146953405018</v>
      </c>
      <c r="W72" s="4">
        <f t="shared" si="49"/>
        <v>6.232471174820816E-2</v>
      </c>
      <c r="X72" s="4">
        <f t="shared" si="49"/>
        <v>0.31645569620253167</v>
      </c>
      <c r="Y72" s="4">
        <f t="shared" si="49"/>
        <v>0.11320754716981132</v>
      </c>
      <c r="Z72" s="4">
        <f t="shared" si="49"/>
        <v>0</v>
      </c>
      <c r="AA72" s="4">
        <f t="shared" si="49"/>
        <v>0</v>
      </c>
      <c r="AB72" s="4">
        <f t="shared" si="49"/>
        <v>0</v>
      </c>
      <c r="AC72" s="4">
        <f t="shared" si="49"/>
        <v>0.15031942878617061</v>
      </c>
      <c r="AD72" s="4">
        <f t="shared" si="49"/>
        <v>0</v>
      </c>
      <c r="AE72" s="4">
        <f t="shared" si="49"/>
        <v>0.19267822736030829</v>
      </c>
      <c r="AF72" s="4">
        <f t="shared" si="49"/>
        <v>0.13783597518952445</v>
      </c>
      <c r="AG72" s="4">
        <f t="shared" si="49"/>
        <v>8.3834008662847556E-2</v>
      </c>
      <c r="AH72" s="4">
        <f t="shared" si="49"/>
        <v>0</v>
      </c>
      <c r="AI72" s="4">
        <f t="shared" si="49"/>
        <v>0</v>
      </c>
      <c r="AJ72" s="4">
        <f t="shared" si="49"/>
        <v>0</v>
      </c>
      <c r="AK72" s="4">
        <f t="shared" si="49"/>
        <v>5.4495912806539509E-2</v>
      </c>
      <c r="AL72" s="4">
        <f t="shared" si="49"/>
        <v>4.6082949308755762E-2</v>
      </c>
    </row>
    <row r="73" spans="1:38" outlineLevel="1">
      <c r="A73" s="28"/>
      <c r="B73" s="28"/>
      <c r="C73" s="28" t="s">
        <v>37</v>
      </c>
      <c r="D73" s="4">
        <f t="shared" si="46"/>
        <v>2.50570744473523E-2</v>
      </c>
      <c r="E73" s="4">
        <f t="shared" si="46"/>
        <v>0.17137960582690662</v>
      </c>
      <c r="F73" s="4">
        <f t="shared" ref="F73:AL73" si="50">(F66/F$67)*100</f>
        <v>0</v>
      </c>
      <c r="G73" s="4">
        <f t="shared" si="50"/>
        <v>0</v>
      </c>
      <c r="H73" s="4">
        <f t="shared" si="50"/>
        <v>0</v>
      </c>
      <c r="I73" s="4">
        <f t="shared" si="50"/>
        <v>6.3091482649842281E-2</v>
      </c>
      <c r="J73" s="4">
        <f t="shared" si="50"/>
        <v>0</v>
      </c>
      <c r="K73" s="4">
        <f t="shared" si="50"/>
        <v>0</v>
      </c>
      <c r="L73" s="4">
        <f t="shared" si="50"/>
        <v>0</v>
      </c>
      <c r="M73" s="4">
        <f t="shared" si="50"/>
        <v>0</v>
      </c>
      <c r="N73" s="4">
        <f t="shared" si="50"/>
        <v>0.8438818565400843</v>
      </c>
      <c r="O73" s="4">
        <f t="shared" si="50"/>
        <v>0</v>
      </c>
      <c r="P73" s="4">
        <f t="shared" si="50"/>
        <v>2.834467120181406E-2</v>
      </c>
      <c r="Q73" s="4">
        <f t="shared" si="50"/>
        <v>0</v>
      </c>
      <c r="R73" s="4">
        <f t="shared" si="50"/>
        <v>0</v>
      </c>
      <c r="S73" s="4">
        <f t="shared" si="50"/>
        <v>3.6927621861152143E-2</v>
      </c>
      <c r="T73" s="4">
        <f t="shared" si="50"/>
        <v>0</v>
      </c>
      <c r="U73" s="4">
        <f t="shared" si="50"/>
        <v>0</v>
      </c>
      <c r="V73" s="4">
        <f t="shared" si="50"/>
        <v>0</v>
      </c>
      <c r="W73" s="4">
        <f t="shared" si="50"/>
        <v>0</v>
      </c>
      <c r="X73" s="4">
        <f t="shared" si="50"/>
        <v>0.31645569620253167</v>
      </c>
      <c r="Y73" s="4">
        <f t="shared" si="50"/>
        <v>0</v>
      </c>
      <c r="Z73" s="4">
        <f t="shared" si="50"/>
        <v>0</v>
      </c>
      <c r="AA73" s="4">
        <f t="shared" si="50"/>
        <v>0</v>
      </c>
      <c r="AB73" s="4">
        <f t="shared" si="50"/>
        <v>0</v>
      </c>
      <c r="AC73" s="4">
        <f t="shared" si="50"/>
        <v>5.0106476262056873E-2</v>
      </c>
      <c r="AD73" s="4">
        <f t="shared" si="50"/>
        <v>0</v>
      </c>
      <c r="AE73" s="4">
        <f t="shared" si="50"/>
        <v>0</v>
      </c>
      <c r="AF73" s="4">
        <f t="shared" si="50"/>
        <v>0</v>
      </c>
      <c r="AG73" s="4">
        <f t="shared" si="50"/>
        <v>2.7944669554282521E-2</v>
      </c>
      <c r="AH73" s="4">
        <f t="shared" si="50"/>
        <v>0</v>
      </c>
      <c r="AI73" s="4">
        <f t="shared" si="50"/>
        <v>0</v>
      </c>
      <c r="AJ73" s="4">
        <f t="shared" si="50"/>
        <v>0</v>
      </c>
      <c r="AK73" s="4">
        <f t="shared" si="50"/>
        <v>5.4495912806539509E-2</v>
      </c>
      <c r="AL73" s="4">
        <f t="shared" si="50"/>
        <v>0</v>
      </c>
    </row>
    <row r="74" spans="1:38" outlineLevel="1">
      <c r="A74" s="168" t="s">
        <v>60</v>
      </c>
      <c r="B74" s="168"/>
      <c r="C74" s="168"/>
      <c r="D74" s="4">
        <f t="shared" si="46"/>
        <v>100</v>
      </c>
      <c r="E74" s="4">
        <f t="shared" si="46"/>
        <v>100</v>
      </c>
      <c r="F74" s="4">
        <f t="shared" ref="F74:AL74" si="51">(F67/F$67)*100</f>
        <v>100</v>
      </c>
      <c r="G74" s="4">
        <f t="shared" si="51"/>
        <v>100</v>
      </c>
      <c r="H74" s="4">
        <f t="shared" si="51"/>
        <v>100</v>
      </c>
      <c r="I74" s="4">
        <f t="shared" si="51"/>
        <v>100</v>
      </c>
      <c r="J74" s="4">
        <f t="shared" si="51"/>
        <v>100</v>
      </c>
      <c r="K74" s="4">
        <f t="shared" si="51"/>
        <v>100</v>
      </c>
      <c r="L74" s="4">
        <f t="shared" si="51"/>
        <v>100</v>
      </c>
      <c r="M74" s="4">
        <f t="shared" si="51"/>
        <v>100</v>
      </c>
      <c r="N74" s="4">
        <f t="shared" si="51"/>
        <v>100</v>
      </c>
      <c r="O74" s="4">
        <f t="shared" si="51"/>
        <v>100</v>
      </c>
      <c r="P74" s="4">
        <f t="shared" si="51"/>
        <v>100</v>
      </c>
      <c r="Q74" s="4">
        <f t="shared" si="51"/>
        <v>100</v>
      </c>
      <c r="R74" s="4">
        <f t="shared" si="51"/>
        <v>100</v>
      </c>
      <c r="S74" s="4">
        <f t="shared" si="51"/>
        <v>100</v>
      </c>
      <c r="T74" s="4">
        <f t="shared" si="51"/>
        <v>100</v>
      </c>
      <c r="U74" s="4">
        <f t="shared" si="51"/>
        <v>100</v>
      </c>
      <c r="V74" s="4">
        <f t="shared" si="51"/>
        <v>100</v>
      </c>
      <c r="W74" s="4">
        <f t="shared" si="51"/>
        <v>100</v>
      </c>
      <c r="X74" s="4">
        <f t="shared" si="51"/>
        <v>100</v>
      </c>
      <c r="Y74" s="4">
        <f t="shared" si="51"/>
        <v>100</v>
      </c>
      <c r="Z74" s="4">
        <f t="shared" si="51"/>
        <v>100</v>
      </c>
      <c r="AA74" s="4">
        <f t="shared" si="51"/>
        <v>100</v>
      </c>
      <c r="AB74" s="4">
        <f t="shared" si="51"/>
        <v>100</v>
      </c>
      <c r="AC74" s="4">
        <f t="shared" si="51"/>
        <v>100</v>
      </c>
      <c r="AD74" s="4">
        <f t="shared" si="51"/>
        <v>100</v>
      </c>
      <c r="AE74" s="4">
        <f t="shared" si="51"/>
        <v>100</v>
      </c>
      <c r="AF74" s="4">
        <f t="shared" si="51"/>
        <v>100</v>
      </c>
      <c r="AG74" s="4">
        <f t="shared" si="51"/>
        <v>100</v>
      </c>
      <c r="AH74" s="4">
        <f t="shared" si="51"/>
        <v>100</v>
      </c>
      <c r="AI74" s="4">
        <f t="shared" si="51"/>
        <v>100</v>
      </c>
      <c r="AJ74" s="4">
        <f t="shared" si="51"/>
        <v>100</v>
      </c>
      <c r="AK74" s="4">
        <f t="shared" si="51"/>
        <v>100</v>
      </c>
      <c r="AL74" s="4">
        <f t="shared" si="51"/>
        <v>100</v>
      </c>
    </row>
    <row r="75" spans="1:38" s="16" customFormat="1" ht="20.25" customHeight="1">
      <c r="A75" s="167" t="s">
        <v>111</v>
      </c>
      <c r="B75" s="167"/>
      <c r="C75" s="167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</row>
    <row r="76" spans="1:38" outlineLevel="1">
      <c r="A76" s="26"/>
      <c r="B76" s="26"/>
      <c r="C76" s="26">
        <v>2013</v>
      </c>
      <c r="D76" s="25">
        <f t="shared" ref="D76:D119" si="52">SUM(E76:AL76)</f>
        <v>5714</v>
      </c>
      <c r="E76" s="2">
        <v>103</v>
      </c>
      <c r="F76" s="2">
        <v>74</v>
      </c>
      <c r="G76" s="2">
        <v>130</v>
      </c>
      <c r="H76" s="2">
        <v>562</v>
      </c>
      <c r="I76" s="2">
        <v>208</v>
      </c>
      <c r="J76" s="2">
        <v>125</v>
      </c>
      <c r="K76" s="2">
        <v>18</v>
      </c>
      <c r="L76" s="2">
        <v>52</v>
      </c>
      <c r="M76" s="2">
        <v>104</v>
      </c>
      <c r="N76" s="2">
        <v>30</v>
      </c>
      <c r="O76" s="2">
        <v>70</v>
      </c>
      <c r="P76" s="2">
        <v>252</v>
      </c>
      <c r="Q76" s="2">
        <v>30</v>
      </c>
      <c r="R76" s="2">
        <v>144</v>
      </c>
      <c r="S76" s="2">
        <v>206</v>
      </c>
      <c r="T76" s="2">
        <v>362</v>
      </c>
      <c r="U76" s="2">
        <v>52</v>
      </c>
      <c r="V76" s="2">
        <v>228</v>
      </c>
      <c r="W76" s="2">
        <v>301</v>
      </c>
      <c r="X76" s="2">
        <v>28</v>
      </c>
      <c r="Y76" s="2">
        <v>163</v>
      </c>
      <c r="Z76" s="2">
        <v>114</v>
      </c>
      <c r="AA76" s="2">
        <v>90</v>
      </c>
      <c r="AB76" s="2">
        <v>93</v>
      </c>
      <c r="AC76" s="2">
        <v>551</v>
      </c>
      <c r="AD76" s="2">
        <v>320</v>
      </c>
      <c r="AE76" s="2">
        <v>35</v>
      </c>
      <c r="AF76" s="2">
        <v>276</v>
      </c>
      <c r="AG76" s="2">
        <v>454</v>
      </c>
      <c r="AH76" s="2">
        <v>41</v>
      </c>
      <c r="AI76" s="2">
        <v>27</v>
      </c>
      <c r="AJ76" s="2">
        <v>138</v>
      </c>
      <c r="AK76" s="2">
        <v>138</v>
      </c>
      <c r="AL76" s="2">
        <v>195</v>
      </c>
    </row>
    <row r="77" spans="1:38" outlineLevel="1">
      <c r="A77" s="26"/>
      <c r="B77" s="26"/>
      <c r="C77" s="26">
        <v>2012</v>
      </c>
      <c r="D77" s="25">
        <f t="shared" si="52"/>
        <v>5131</v>
      </c>
      <c r="E77" s="2">
        <v>83</v>
      </c>
      <c r="F77" s="2">
        <v>77</v>
      </c>
      <c r="G77" s="2">
        <v>111</v>
      </c>
      <c r="H77" s="2">
        <v>515</v>
      </c>
      <c r="I77" s="2">
        <v>174</v>
      </c>
      <c r="J77" s="2">
        <v>105</v>
      </c>
      <c r="K77" s="2">
        <v>20</v>
      </c>
      <c r="L77" s="2">
        <v>45</v>
      </c>
      <c r="M77" s="2">
        <v>76</v>
      </c>
      <c r="N77" s="2">
        <v>28</v>
      </c>
      <c r="O77" s="2">
        <v>82</v>
      </c>
      <c r="P77" s="2">
        <v>223</v>
      </c>
      <c r="Q77" s="2">
        <v>21</v>
      </c>
      <c r="R77" s="2">
        <v>161</v>
      </c>
      <c r="S77" s="2">
        <v>224</v>
      </c>
      <c r="T77" s="2">
        <v>312</v>
      </c>
      <c r="U77" s="2">
        <v>46</v>
      </c>
      <c r="V77" s="2">
        <v>227</v>
      </c>
      <c r="W77" s="2">
        <v>222</v>
      </c>
      <c r="X77" s="2">
        <v>33</v>
      </c>
      <c r="Y77" s="2">
        <v>175</v>
      </c>
      <c r="Z77" s="2">
        <v>86</v>
      </c>
      <c r="AA77" s="2">
        <v>74</v>
      </c>
      <c r="AB77" s="2">
        <v>101</v>
      </c>
      <c r="AC77" s="2">
        <v>498</v>
      </c>
      <c r="AD77" s="2">
        <v>283</v>
      </c>
      <c r="AE77" s="2">
        <v>28</v>
      </c>
      <c r="AF77" s="2">
        <v>298</v>
      </c>
      <c r="AG77" s="2">
        <v>409</v>
      </c>
      <c r="AH77" s="2">
        <v>26</v>
      </c>
      <c r="AI77" s="2">
        <v>20</v>
      </c>
      <c r="AJ77" s="2">
        <v>112</v>
      </c>
      <c r="AK77" s="2">
        <v>98</v>
      </c>
      <c r="AL77" s="2">
        <v>138</v>
      </c>
    </row>
    <row r="78" spans="1:38" outlineLevel="1">
      <c r="A78" s="26"/>
      <c r="B78" s="26"/>
      <c r="C78" s="26">
        <v>2011</v>
      </c>
      <c r="D78" s="25">
        <f t="shared" si="52"/>
        <v>4612</v>
      </c>
      <c r="E78" s="2">
        <v>86</v>
      </c>
      <c r="F78" s="2">
        <v>74</v>
      </c>
      <c r="G78" s="2">
        <v>118</v>
      </c>
      <c r="H78" s="2">
        <v>482</v>
      </c>
      <c r="I78" s="2">
        <v>121</v>
      </c>
      <c r="J78" s="2">
        <v>108</v>
      </c>
      <c r="K78" s="2">
        <v>22</v>
      </c>
      <c r="L78" s="2">
        <v>35</v>
      </c>
      <c r="M78" s="2">
        <v>64</v>
      </c>
      <c r="N78" s="2">
        <v>20</v>
      </c>
      <c r="O78" s="2">
        <v>80</v>
      </c>
      <c r="P78" s="2">
        <v>194</v>
      </c>
      <c r="Q78" s="2">
        <v>26</v>
      </c>
      <c r="R78" s="2">
        <v>120</v>
      </c>
      <c r="S78" s="2">
        <v>185</v>
      </c>
      <c r="T78" s="2">
        <v>306</v>
      </c>
      <c r="U78" s="2">
        <v>37</v>
      </c>
      <c r="V78" s="2">
        <v>166</v>
      </c>
      <c r="W78" s="2">
        <v>195</v>
      </c>
      <c r="X78" s="2">
        <v>39</v>
      </c>
      <c r="Y78" s="2">
        <v>152</v>
      </c>
      <c r="Z78" s="2">
        <v>89</v>
      </c>
      <c r="AA78" s="2">
        <v>64</v>
      </c>
      <c r="AB78" s="2">
        <v>67</v>
      </c>
      <c r="AC78" s="2">
        <v>408</v>
      </c>
      <c r="AD78" s="2">
        <v>267</v>
      </c>
      <c r="AE78" s="2">
        <v>36</v>
      </c>
      <c r="AF78" s="2">
        <v>254</v>
      </c>
      <c r="AG78" s="2">
        <v>388</v>
      </c>
      <c r="AH78" s="2">
        <v>38</v>
      </c>
      <c r="AI78" s="2">
        <v>35</v>
      </c>
      <c r="AJ78" s="2">
        <v>96</v>
      </c>
      <c r="AK78" s="2">
        <v>89</v>
      </c>
      <c r="AL78" s="2">
        <v>151</v>
      </c>
    </row>
    <row r="79" spans="1:38" outlineLevel="1">
      <c r="A79" s="26"/>
      <c r="B79" s="26"/>
      <c r="C79" s="26">
        <v>2010</v>
      </c>
      <c r="D79" s="25">
        <f t="shared" si="52"/>
        <v>3999</v>
      </c>
      <c r="E79" s="2">
        <v>66</v>
      </c>
      <c r="F79" s="2">
        <v>69</v>
      </c>
      <c r="G79" s="2">
        <v>70</v>
      </c>
      <c r="H79" s="2">
        <v>393</v>
      </c>
      <c r="I79" s="2">
        <v>105</v>
      </c>
      <c r="J79" s="2">
        <v>110</v>
      </c>
      <c r="K79" s="2">
        <v>21</v>
      </c>
      <c r="L79" s="2">
        <v>75</v>
      </c>
      <c r="M79" s="2">
        <v>77</v>
      </c>
      <c r="N79" s="2">
        <v>23</v>
      </c>
      <c r="O79" s="2">
        <v>56</v>
      </c>
      <c r="P79" s="2">
        <v>205</v>
      </c>
      <c r="Q79" s="2">
        <v>32</v>
      </c>
      <c r="R79" s="2">
        <v>101</v>
      </c>
      <c r="S79" s="2">
        <v>173</v>
      </c>
      <c r="T79" s="2">
        <v>253</v>
      </c>
      <c r="U79" s="2">
        <v>31</v>
      </c>
      <c r="V79" s="2">
        <v>131</v>
      </c>
      <c r="W79" s="2">
        <v>186</v>
      </c>
      <c r="X79" s="2">
        <v>27</v>
      </c>
      <c r="Y79" s="2">
        <v>111</v>
      </c>
      <c r="Z79" s="2">
        <v>58</v>
      </c>
      <c r="AA79" s="2">
        <v>82</v>
      </c>
      <c r="AB79" s="2">
        <v>77</v>
      </c>
      <c r="AC79" s="2">
        <v>368</v>
      </c>
      <c r="AD79" s="2">
        <v>226</v>
      </c>
      <c r="AE79" s="2">
        <v>23</v>
      </c>
      <c r="AF79" s="2">
        <v>204</v>
      </c>
      <c r="AG79" s="2">
        <v>320</v>
      </c>
      <c r="AH79" s="2">
        <v>21</v>
      </c>
      <c r="AI79" s="2">
        <v>21</v>
      </c>
      <c r="AJ79" s="2">
        <v>101</v>
      </c>
      <c r="AK79" s="2">
        <v>78</v>
      </c>
      <c r="AL79" s="2">
        <v>105</v>
      </c>
    </row>
    <row r="80" spans="1:38" outlineLevel="1">
      <c r="A80" s="26"/>
      <c r="B80" s="26"/>
      <c r="C80" s="26">
        <v>2009</v>
      </c>
      <c r="D80" s="25">
        <f t="shared" si="52"/>
        <v>3550</v>
      </c>
      <c r="E80" s="2">
        <v>59</v>
      </c>
      <c r="F80" s="2">
        <v>44</v>
      </c>
      <c r="G80" s="2">
        <v>81</v>
      </c>
      <c r="H80" s="2">
        <v>381</v>
      </c>
      <c r="I80" s="2">
        <v>117</v>
      </c>
      <c r="J80" s="2">
        <v>97</v>
      </c>
      <c r="K80" s="2">
        <v>13</v>
      </c>
      <c r="L80" s="2">
        <v>43</v>
      </c>
      <c r="M80" s="2">
        <v>57</v>
      </c>
      <c r="N80" s="2">
        <v>29</v>
      </c>
      <c r="O80" s="2">
        <v>58</v>
      </c>
      <c r="P80" s="2">
        <v>131</v>
      </c>
      <c r="Q80" s="2">
        <v>32</v>
      </c>
      <c r="R80" s="2">
        <v>80</v>
      </c>
      <c r="S80" s="2">
        <v>151</v>
      </c>
      <c r="T80" s="2">
        <v>206</v>
      </c>
      <c r="U80" s="2">
        <v>30</v>
      </c>
      <c r="V80" s="2">
        <v>139</v>
      </c>
      <c r="W80" s="2">
        <v>120</v>
      </c>
      <c r="X80" s="2">
        <v>20</v>
      </c>
      <c r="Y80" s="2">
        <v>110</v>
      </c>
      <c r="Z80" s="2">
        <v>60</v>
      </c>
      <c r="AA80" s="2">
        <v>58</v>
      </c>
      <c r="AB80" s="2">
        <v>63</v>
      </c>
      <c r="AC80" s="2">
        <v>316</v>
      </c>
      <c r="AD80" s="2">
        <v>213</v>
      </c>
      <c r="AE80" s="2">
        <v>28</v>
      </c>
      <c r="AF80" s="2">
        <v>192</v>
      </c>
      <c r="AG80" s="2">
        <v>322</v>
      </c>
      <c r="AH80" s="2">
        <v>17</v>
      </c>
      <c r="AI80" s="2">
        <v>33</v>
      </c>
      <c r="AJ80" s="2">
        <v>65</v>
      </c>
      <c r="AK80" s="2">
        <v>77</v>
      </c>
      <c r="AL80" s="2">
        <v>108</v>
      </c>
    </row>
    <row r="81" spans="1:38" outlineLevel="1">
      <c r="A81" s="26"/>
      <c r="B81" s="26"/>
      <c r="C81" s="26">
        <v>2008</v>
      </c>
      <c r="D81" s="25">
        <f t="shared" si="52"/>
        <v>2965</v>
      </c>
      <c r="E81" s="2">
        <v>37</v>
      </c>
      <c r="F81" s="2">
        <v>52</v>
      </c>
      <c r="G81" s="2">
        <v>64</v>
      </c>
      <c r="H81" s="2">
        <v>303</v>
      </c>
      <c r="I81" s="2">
        <v>87</v>
      </c>
      <c r="J81" s="2">
        <v>68</v>
      </c>
      <c r="K81" s="2">
        <v>12</v>
      </c>
      <c r="L81" s="2">
        <v>34</v>
      </c>
      <c r="M81" s="2">
        <v>54</v>
      </c>
      <c r="N81" s="2">
        <v>19</v>
      </c>
      <c r="O81" s="2">
        <v>48</v>
      </c>
      <c r="P81" s="2">
        <v>131</v>
      </c>
      <c r="Q81" s="2">
        <v>17</v>
      </c>
      <c r="R81" s="2">
        <v>67</v>
      </c>
      <c r="S81" s="2">
        <v>123</v>
      </c>
      <c r="T81" s="2">
        <v>181</v>
      </c>
      <c r="U81" s="2">
        <v>32</v>
      </c>
      <c r="V81" s="2">
        <v>110</v>
      </c>
      <c r="W81" s="2">
        <v>118</v>
      </c>
      <c r="X81" s="2">
        <v>21</v>
      </c>
      <c r="Y81" s="2">
        <v>95</v>
      </c>
      <c r="Z81" s="2">
        <v>42</v>
      </c>
      <c r="AA81" s="2">
        <v>39</v>
      </c>
      <c r="AB81" s="2">
        <v>65</v>
      </c>
      <c r="AC81" s="2">
        <v>268</v>
      </c>
      <c r="AD81" s="2">
        <v>162</v>
      </c>
      <c r="AE81" s="2">
        <v>18</v>
      </c>
      <c r="AF81" s="2">
        <v>161</v>
      </c>
      <c r="AG81" s="2">
        <v>238</v>
      </c>
      <c r="AH81" s="2">
        <v>18</v>
      </c>
      <c r="AI81" s="2">
        <v>22</v>
      </c>
      <c r="AJ81" s="2">
        <v>82</v>
      </c>
      <c r="AK81" s="2">
        <v>82</v>
      </c>
      <c r="AL81" s="2">
        <v>95</v>
      </c>
    </row>
    <row r="82" spans="1:38" outlineLevel="1">
      <c r="A82" s="26"/>
      <c r="B82" s="26"/>
      <c r="C82" s="26">
        <v>2007</v>
      </c>
      <c r="D82" s="25">
        <f t="shared" si="52"/>
        <v>2525</v>
      </c>
      <c r="E82" s="2">
        <v>40</v>
      </c>
      <c r="F82" s="2">
        <v>57</v>
      </c>
      <c r="G82" s="2">
        <v>57</v>
      </c>
      <c r="H82" s="2">
        <v>242</v>
      </c>
      <c r="I82" s="2">
        <v>68</v>
      </c>
      <c r="J82" s="2">
        <v>59</v>
      </c>
      <c r="K82" s="2">
        <v>14</v>
      </c>
      <c r="L82" s="2">
        <v>25</v>
      </c>
      <c r="M82" s="2">
        <v>39</v>
      </c>
      <c r="N82" s="2">
        <v>15</v>
      </c>
      <c r="O82" s="2">
        <v>40</v>
      </c>
      <c r="P82" s="2">
        <v>136</v>
      </c>
      <c r="Q82" s="2">
        <v>9</v>
      </c>
      <c r="R82" s="2">
        <v>54</v>
      </c>
      <c r="S82" s="2">
        <v>114</v>
      </c>
      <c r="T82" s="2">
        <v>139</v>
      </c>
      <c r="U82" s="2">
        <v>13</v>
      </c>
      <c r="V82" s="2">
        <v>77</v>
      </c>
      <c r="W82" s="2">
        <v>98</v>
      </c>
      <c r="X82" s="2">
        <v>22</v>
      </c>
      <c r="Y82" s="2">
        <v>75</v>
      </c>
      <c r="Z82" s="2">
        <v>38</v>
      </c>
      <c r="AA82" s="2">
        <v>32</v>
      </c>
      <c r="AB82" s="2">
        <v>35</v>
      </c>
      <c r="AC82" s="2">
        <v>259</v>
      </c>
      <c r="AD82" s="2">
        <v>149</v>
      </c>
      <c r="AE82" s="2">
        <v>12</v>
      </c>
      <c r="AF82" s="2">
        <v>146</v>
      </c>
      <c r="AG82" s="2">
        <v>240</v>
      </c>
      <c r="AH82" s="2">
        <v>17</v>
      </c>
      <c r="AI82" s="2">
        <v>19</v>
      </c>
      <c r="AJ82" s="2">
        <v>55</v>
      </c>
      <c r="AK82" s="2">
        <v>54</v>
      </c>
      <c r="AL82" s="2">
        <v>76</v>
      </c>
    </row>
    <row r="83" spans="1:38" outlineLevel="1">
      <c r="A83" s="26"/>
      <c r="B83" s="26"/>
      <c r="C83" s="26">
        <v>2006</v>
      </c>
      <c r="D83" s="25">
        <f t="shared" si="52"/>
        <v>2184</v>
      </c>
      <c r="E83" s="2">
        <v>30</v>
      </c>
      <c r="F83" s="2">
        <v>29</v>
      </c>
      <c r="G83" s="2">
        <v>51</v>
      </c>
      <c r="H83" s="2">
        <v>186</v>
      </c>
      <c r="I83" s="2">
        <v>62</v>
      </c>
      <c r="J83" s="2">
        <v>65</v>
      </c>
      <c r="K83" s="2">
        <v>8</v>
      </c>
      <c r="L83" s="2">
        <v>26</v>
      </c>
      <c r="M83" s="2">
        <v>33</v>
      </c>
      <c r="N83" s="2">
        <v>11</v>
      </c>
      <c r="O83" s="2">
        <v>20</v>
      </c>
      <c r="P83" s="2">
        <v>102</v>
      </c>
      <c r="Q83" s="2">
        <v>9</v>
      </c>
      <c r="R83" s="2">
        <v>60</v>
      </c>
      <c r="S83" s="2">
        <v>106</v>
      </c>
      <c r="T83" s="2">
        <v>93</v>
      </c>
      <c r="U83" s="2">
        <v>18</v>
      </c>
      <c r="V83" s="2">
        <v>79</v>
      </c>
      <c r="W83" s="2">
        <v>102</v>
      </c>
      <c r="X83" s="2">
        <v>13</v>
      </c>
      <c r="Y83" s="2">
        <v>67</v>
      </c>
      <c r="Z83" s="2">
        <v>32</v>
      </c>
      <c r="AA83" s="2">
        <v>29</v>
      </c>
      <c r="AB83" s="2">
        <v>50</v>
      </c>
      <c r="AC83" s="2">
        <v>234</v>
      </c>
      <c r="AD83" s="2">
        <v>120</v>
      </c>
      <c r="AE83" s="2">
        <v>13</v>
      </c>
      <c r="AF83" s="2">
        <v>124</v>
      </c>
      <c r="AG83" s="2">
        <v>207</v>
      </c>
      <c r="AH83" s="2">
        <v>13</v>
      </c>
      <c r="AI83" s="2">
        <v>21</v>
      </c>
      <c r="AJ83" s="2">
        <v>44</v>
      </c>
      <c r="AK83" s="2">
        <v>56</v>
      </c>
      <c r="AL83" s="2">
        <v>71</v>
      </c>
    </row>
    <row r="84" spans="1:38" outlineLevel="1">
      <c r="A84" s="26"/>
      <c r="B84" s="26"/>
      <c r="C84" s="26">
        <v>2005</v>
      </c>
      <c r="D84" s="25">
        <f t="shared" si="52"/>
        <v>1830</v>
      </c>
      <c r="E84" s="2">
        <v>29</v>
      </c>
      <c r="F84" s="2">
        <v>32</v>
      </c>
      <c r="G84" s="2">
        <v>34</v>
      </c>
      <c r="H84" s="2">
        <v>137</v>
      </c>
      <c r="I84" s="2">
        <v>44</v>
      </c>
      <c r="J84" s="2">
        <v>41</v>
      </c>
      <c r="K84" s="2">
        <v>8</v>
      </c>
      <c r="L84" s="2">
        <v>25</v>
      </c>
      <c r="M84" s="2">
        <v>21</v>
      </c>
      <c r="N84" s="2">
        <v>16</v>
      </c>
      <c r="O84" s="2">
        <v>18</v>
      </c>
      <c r="P84" s="2">
        <v>97</v>
      </c>
      <c r="Q84" s="2">
        <v>10</v>
      </c>
      <c r="R84" s="2">
        <v>56</v>
      </c>
      <c r="S84" s="2">
        <v>94</v>
      </c>
      <c r="T84" s="2">
        <v>105</v>
      </c>
      <c r="U84" s="2">
        <v>21</v>
      </c>
      <c r="V84" s="2">
        <v>86</v>
      </c>
      <c r="W84" s="2">
        <v>72</v>
      </c>
      <c r="X84" s="2">
        <v>17</v>
      </c>
      <c r="Y84" s="2">
        <v>68</v>
      </c>
      <c r="Z84" s="2">
        <v>26</v>
      </c>
      <c r="AA84" s="2">
        <v>42</v>
      </c>
      <c r="AB84" s="2">
        <v>40</v>
      </c>
      <c r="AC84" s="2">
        <v>183</v>
      </c>
      <c r="AD84" s="2">
        <v>77</v>
      </c>
      <c r="AE84" s="2">
        <v>9</v>
      </c>
      <c r="AF84" s="2">
        <v>108</v>
      </c>
      <c r="AG84" s="2">
        <v>159</v>
      </c>
      <c r="AH84" s="2">
        <v>9</v>
      </c>
      <c r="AI84" s="2">
        <v>20</v>
      </c>
      <c r="AJ84" s="2">
        <v>40</v>
      </c>
      <c r="AK84" s="2">
        <v>39</v>
      </c>
      <c r="AL84" s="2">
        <v>47</v>
      </c>
    </row>
    <row r="85" spans="1:38" outlineLevel="1">
      <c r="A85" s="26"/>
      <c r="B85" s="26"/>
      <c r="C85" s="26">
        <v>2004</v>
      </c>
      <c r="D85" s="25">
        <f t="shared" si="52"/>
        <v>1616</v>
      </c>
      <c r="E85" s="2">
        <v>22</v>
      </c>
      <c r="F85" s="2">
        <v>28</v>
      </c>
      <c r="G85" s="2">
        <v>32</v>
      </c>
      <c r="H85" s="2">
        <v>135</v>
      </c>
      <c r="I85" s="2">
        <v>25</v>
      </c>
      <c r="J85" s="2">
        <v>27</v>
      </c>
      <c r="K85" s="2">
        <v>6</v>
      </c>
      <c r="L85" s="2">
        <v>24</v>
      </c>
      <c r="M85" s="2">
        <v>17</v>
      </c>
      <c r="N85" s="2">
        <v>9</v>
      </c>
      <c r="O85" s="2">
        <v>20</v>
      </c>
      <c r="P85" s="2">
        <v>83</v>
      </c>
      <c r="Q85" s="2">
        <v>17</v>
      </c>
      <c r="R85" s="2">
        <v>42</v>
      </c>
      <c r="S85" s="2">
        <v>75</v>
      </c>
      <c r="T85" s="2">
        <v>81</v>
      </c>
      <c r="U85" s="2">
        <v>9</v>
      </c>
      <c r="V85" s="2">
        <v>68</v>
      </c>
      <c r="W85" s="2">
        <v>68</v>
      </c>
      <c r="X85" s="2">
        <v>15</v>
      </c>
      <c r="Y85" s="2">
        <v>61</v>
      </c>
      <c r="Z85" s="2">
        <v>24</v>
      </c>
      <c r="AA85" s="2">
        <v>34</v>
      </c>
      <c r="AB85" s="2">
        <v>25</v>
      </c>
      <c r="AC85" s="2">
        <v>215</v>
      </c>
      <c r="AD85" s="2">
        <v>60</v>
      </c>
      <c r="AE85" s="2">
        <v>14</v>
      </c>
      <c r="AF85" s="2">
        <v>81</v>
      </c>
      <c r="AG85" s="2">
        <v>163</v>
      </c>
      <c r="AH85" s="2">
        <v>10</v>
      </c>
      <c r="AI85" s="2">
        <v>13</v>
      </c>
      <c r="AJ85" s="2">
        <v>33</v>
      </c>
      <c r="AK85" s="2">
        <v>43</v>
      </c>
      <c r="AL85" s="2">
        <v>37</v>
      </c>
    </row>
    <row r="86" spans="1:38" outlineLevel="1">
      <c r="A86" s="26"/>
      <c r="B86" s="26"/>
      <c r="C86" s="26">
        <v>2003</v>
      </c>
      <c r="D86" s="25">
        <f t="shared" si="52"/>
        <v>1532</v>
      </c>
      <c r="E86" s="2">
        <v>24</v>
      </c>
      <c r="F86" s="2">
        <v>25</v>
      </c>
      <c r="G86" s="2">
        <v>48</v>
      </c>
      <c r="H86" s="2">
        <v>113</v>
      </c>
      <c r="I86" s="2">
        <v>31</v>
      </c>
      <c r="J86" s="2">
        <v>33</v>
      </c>
      <c r="K86" s="2">
        <v>10</v>
      </c>
      <c r="L86" s="2">
        <v>19</v>
      </c>
      <c r="M86" s="2">
        <v>19</v>
      </c>
      <c r="N86" s="2">
        <v>4</v>
      </c>
      <c r="O86" s="2">
        <v>22</v>
      </c>
      <c r="P86" s="2">
        <v>68</v>
      </c>
      <c r="Q86" s="2">
        <v>6</v>
      </c>
      <c r="R86" s="2">
        <v>33</v>
      </c>
      <c r="S86" s="2">
        <v>70</v>
      </c>
      <c r="T86" s="2">
        <v>69</v>
      </c>
      <c r="U86" s="2">
        <v>16</v>
      </c>
      <c r="V86" s="2">
        <v>58</v>
      </c>
      <c r="W86" s="2">
        <v>86</v>
      </c>
      <c r="X86" s="2">
        <v>20</v>
      </c>
      <c r="Y86" s="2">
        <v>43</v>
      </c>
      <c r="Z86" s="2">
        <v>20</v>
      </c>
      <c r="AA86" s="2">
        <v>36</v>
      </c>
      <c r="AB86" s="2">
        <v>33</v>
      </c>
      <c r="AC86" s="2">
        <v>207</v>
      </c>
      <c r="AD86" s="2">
        <v>60</v>
      </c>
      <c r="AE86" s="2">
        <v>12</v>
      </c>
      <c r="AF86" s="2">
        <v>78</v>
      </c>
      <c r="AG86" s="2">
        <v>126</v>
      </c>
      <c r="AH86" s="2">
        <v>6</v>
      </c>
      <c r="AI86" s="2">
        <v>13</v>
      </c>
      <c r="AJ86" s="2">
        <v>42</v>
      </c>
      <c r="AK86" s="2">
        <v>45</v>
      </c>
      <c r="AL86" s="2">
        <v>37</v>
      </c>
    </row>
    <row r="87" spans="1:38" outlineLevel="1">
      <c r="A87" s="26"/>
      <c r="B87" s="26"/>
      <c r="C87" s="26">
        <v>2002</v>
      </c>
      <c r="D87" s="25">
        <f t="shared" si="52"/>
        <v>1716</v>
      </c>
      <c r="E87" s="2">
        <v>30</v>
      </c>
      <c r="F87" s="2">
        <v>33</v>
      </c>
      <c r="G87" s="2">
        <v>46</v>
      </c>
      <c r="H87" s="2">
        <v>162</v>
      </c>
      <c r="I87" s="2">
        <v>43</v>
      </c>
      <c r="J87" s="2">
        <v>31</v>
      </c>
      <c r="K87" s="2">
        <v>10</v>
      </c>
      <c r="L87" s="2">
        <v>25</v>
      </c>
      <c r="M87" s="2">
        <v>16</v>
      </c>
      <c r="N87" s="2">
        <v>10</v>
      </c>
      <c r="O87" s="2">
        <v>29</v>
      </c>
      <c r="P87" s="2">
        <v>89</v>
      </c>
      <c r="Q87" s="2">
        <v>9</v>
      </c>
      <c r="R87" s="2">
        <v>52</v>
      </c>
      <c r="S87" s="2">
        <v>54</v>
      </c>
      <c r="T87" s="2">
        <v>66</v>
      </c>
      <c r="U87" s="2">
        <v>16</v>
      </c>
      <c r="V87" s="2">
        <v>57</v>
      </c>
      <c r="W87" s="2">
        <v>92</v>
      </c>
      <c r="X87" s="2">
        <v>17</v>
      </c>
      <c r="Y87" s="2">
        <v>53</v>
      </c>
      <c r="Z87" s="2">
        <v>26</v>
      </c>
      <c r="AA87" s="2">
        <v>39</v>
      </c>
      <c r="AB87" s="2">
        <v>27</v>
      </c>
      <c r="AC87" s="2">
        <v>201</v>
      </c>
      <c r="AD87" s="2">
        <v>54</v>
      </c>
      <c r="AE87" s="2">
        <v>19</v>
      </c>
      <c r="AF87" s="2">
        <v>79</v>
      </c>
      <c r="AG87" s="2">
        <v>174</v>
      </c>
      <c r="AH87" s="2">
        <v>14</v>
      </c>
      <c r="AI87" s="2">
        <v>9</v>
      </c>
      <c r="AJ87" s="2">
        <v>40</v>
      </c>
      <c r="AK87" s="2">
        <v>51</v>
      </c>
      <c r="AL87" s="2">
        <v>43</v>
      </c>
    </row>
    <row r="88" spans="1:38" outlineLevel="1">
      <c r="A88" s="26"/>
      <c r="B88" s="26"/>
      <c r="C88" s="26">
        <v>2001</v>
      </c>
      <c r="D88" s="25">
        <f t="shared" si="52"/>
        <v>2963</v>
      </c>
      <c r="E88" s="2">
        <v>47</v>
      </c>
      <c r="F88" s="2">
        <v>53</v>
      </c>
      <c r="G88" s="2">
        <v>77</v>
      </c>
      <c r="H88" s="2">
        <v>218</v>
      </c>
      <c r="I88" s="2">
        <v>65</v>
      </c>
      <c r="J88" s="2">
        <v>58</v>
      </c>
      <c r="K88" s="2">
        <v>8</v>
      </c>
      <c r="L88" s="2">
        <v>35</v>
      </c>
      <c r="M88" s="2">
        <v>42</v>
      </c>
      <c r="N88" s="2">
        <v>21</v>
      </c>
      <c r="O88" s="2">
        <v>39</v>
      </c>
      <c r="P88" s="2">
        <v>153</v>
      </c>
      <c r="Q88" s="2">
        <v>24</v>
      </c>
      <c r="R88" s="2">
        <v>99</v>
      </c>
      <c r="S88" s="2">
        <v>117</v>
      </c>
      <c r="T88" s="2">
        <v>150</v>
      </c>
      <c r="U88" s="2">
        <v>27</v>
      </c>
      <c r="V88" s="2">
        <v>121</v>
      </c>
      <c r="W88" s="2">
        <v>140</v>
      </c>
      <c r="X88" s="2">
        <v>25</v>
      </c>
      <c r="Y88" s="2">
        <v>109</v>
      </c>
      <c r="Z88" s="2">
        <v>65</v>
      </c>
      <c r="AA88" s="2">
        <v>56</v>
      </c>
      <c r="AB88" s="2">
        <v>53</v>
      </c>
      <c r="AC88" s="2">
        <v>306</v>
      </c>
      <c r="AD88" s="2">
        <v>101</v>
      </c>
      <c r="AE88" s="2">
        <v>27</v>
      </c>
      <c r="AF88" s="2">
        <v>167</v>
      </c>
      <c r="AG88" s="2">
        <v>277</v>
      </c>
      <c r="AH88" s="2">
        <v>7</v>
      </c>
      <c r="AI88" s="2">
        <v>22</v>
      </c>
      <c r="AJ88" s="2">
        <v>83</v>
      </c>
      <c r="AK88" s="2">
        <v>94</v>
      </c>
      <c r="AL88" s="2">
        <v>77</v>
      </c>
    </row>
    <row r="89" spans="1:38" outlineLevel="1">
      <c r="A89" s="26"/>
      <c r="B89" s="26"/>
      <c r="C89" s="26">
        <v>2000</v>
      </c>
      <c r="D89" s="25">
        <f t="shared" si="52"/>
        <v>3283</v>
      </c>
      <c r="E89" s="2">
        <v>39</v>
      </c>
      <c r="F89" s="2">
        <v>39</v>
      </c>
      <c r="G89" s="2">
        <v>99</v>
      </c>
      <c r="H89" s="2">
        <v>204</v>
      </c>
      <c r="I89" s="2">
        <v>61</v>
      </c>
      <c r="J89" s="2">
        <v>71</v>
      </c>
      <c r="K89" s="2">
        <v>10</v>
      </c>
      <c r="L89" s="2">
        <v>42</v>
      </c>
      <c r="M89" s="2">
        <v>47</v>
      </c>
      <c r="N89" s="2">
        <v>23</v>
      </c>
      <c r="O89" s="2">
        <v>53</v>
      </c>
      <c r="P89" s="2">
        <v>165</v>
      </c>
      <c r="Q89" s="2">
        <v>30</v>
      </c>
      <c r="R89" s="2">
        <v>116</v>
      </c>
      <c r="S89" s="2">
        <v>114</v>
      </c>
      <c r="T89" s="2">
        <v>182</v>
      </c>
      <c r="U89" s="2">
        <v>26</v>
      </c>
      <c r="V89" s="2">
        <v>127</v>
      </c>
      <c r="W89" s="2">
        <v>166</v>
      </c>
      <c r="X89" s="2">
        <v>22</v>
      </c>
      <c r="Y89" s="2">
        <v>114</v>
      </c>
      <c r="Z89" s="2">
        <v>81</v>
      </c>
      <c r="AA89" s="2">
        <v>66</v>
      </c>
      <c r="AB89" s="2">
        <v>69</v>
      </c>
      <c r="AC89" s="2">
        <v>391</v>
      </c>
      <c r="AD89" s="2">
        <v>89</v>
      </c>
      <c r="AE89" s="2">
        <v>21</v>
      </c>
      <c r="AF89" s="2">
        <v>210</v>
      </c>
      <c r="AG89" s="2">
        <v>301</v>
      </c>
      <c r="AH89" s="2">
        <v>33</v>
      </c>
      <c r="AI89" s="2">
        <v>26</v>
      </c>
      <c r="AJ89" s="2">
        <v>83</v>
      </c>
      <c r="AK89" s="2">
        <v>80</v>
      </c>
      <c r="AL89" s="2">
        <v>83</v>
      </c>
    </row>
    <row r="90" spans="1:38" outlineLevel="1">
      <c r="A90" s="26"/>
      <c r="B90" s="26"/>
      <c r="C90" s="26">
        <v>1999</v>
      </c>
      <c r="D90" s="25">
        <f t="shared" si="52"/>
        <v>3061</v>
      </c>
      <c r="E90" s="2">
        <v>47</v>
      </c>
      <c r="F90" s="2">
        <v>34</v>
      </c>
      <c r="G90" s="2">
        <v>73</v>
      </c>
      <c r="H90" s="2">
        <v>189</v>
      </c>
      <c r="I90" s="2">
        <v>66</v>
      </c>
      <c r="J90" s="2">
        <v>100</v>
      </c>
      <c r="K90" s="2">
        <v>13</v>
      </c>
      <c r="L90" s="2">
        <v>34</v>
      </c>
      <c r="M90" s="2">
        <v>65</v>
      </c>
      <c r="N90" s="2">
        <v>24</v>
      </c>
      <c r="O90" s="2">
        <v>43</v>
      </c>
      <c r="P90" s="2">
        <v>116</v>
      </c>
      <c r="Q90" s="2">
        <v>75</v>
      </c>
      <c r="R90" s="2">
        <v>181</v>
      </c>
      <c r="S90" s="2">
        <v>132</v>
      </c>
      <c r="T90" s="2">
        <v>129</v>
      </c>
      <c r="U90" s="2">
        <v>19</v>
      </c>
      <c r="V90" s="2">
        <v>123</v>
      </c>
      <c r="W90" s="2">
        <v>126</v>
      </c>
      <c r="X90" s="2">
        <v>58</v>
      </c>
      <c r="Y90" s="2">
        <v>99</v>
      </c>
      <c r="Z90" s="2">
        <v>43</v>
      </c>
      <c r="AA90" s="2">
        <v>63</v>
      </c>
      <c r="AB90" s="2">
        <v>54</v>
      </c>
      <c r="AC90" s="2">
        <v>299</v>
      </c>
      <c r="AD90" s="2">
        <v>100</v>
      </c>
      <c r="AE90" s="2">
        <v>26</v>
      </c>
      <c r="AF90" s="2">
        <v>170</v>
      </c>
      <c r="AG90" s="2">
        <v>241</v>
      </c>
      <c r="AH90" s="2">
        <v>63</v>
      </c>
      <c r="AI90" s="2">
        <v>15</v>
      </c>
      <c r="AJ90" s="2">
        <v>79</v>
      </c>
      <c r="AK90" s="2">
        <v>82</v>
      </c>
      <c r="AL90" s="2">
        <v>80</v>
      </c>
    </row>
    <row r="91" spans="1:38" outlineLevel="1">
      <c r="A91" s="26"/>
      <c r="B91" s="26"/>
      <c r="C91" s="26">
        <v>1998</v>
      </c>
      <c r="D91" s="25">
        <f t="shared" si="52"/>
        <v>2565</v>
      </c>
      <c r="E91" s="2">
        <v>46</v>
      </c>
      <c r="F91" s="2">
        <v>30</v>
      </c>
      <c r="G91" s="2">
        <v>65</v>
      </c>
      <c r="H91" s="2">
        <v>159</v>
      </c>
      <c r="I91" s="2">
        <v>37</v>
      </c>
      <c r="J91" s="2">
        <v>45</v>
      </c>
      <c r="K91" s="2">
        <v>12</v>
      </c>
      <c r="L91" s="2">
        <v>33</v>
      </c>
      <c r="M91" s="2">
        <v>33</v>
      </c>
      <c r="N91" s="2">
        <v>18</v>
      </c>
      <c r="O91" s="2">
        <v>48</v>
      </c>
      <c r="P91" s="2">
        <v>138</v>
      </c>
      <c r="Q91" s="2">
        <v>15</v>
      </c>
      <c r="R91" s="2">
        <v>96</v>
      </c>
      <c r="S91" s="2">
        <v>94</v>
      </c>
      <c r="T91" s="2">
        <v>113</v>
      </c>
      <c r="U91" s="2">
        <v>27</v>
      </c>
      <c r="V91" s="2">
        <v>112</v>
      </c>
      <c r="W91" s="2">
        <v>136</v>
      </c>
      <c r="X91" s="2">
        <v>30</v>
      </c>
      <c r="Y91" s="2">
        <v>87</v>
      </c>
      <c r="Z91" s="2">
        <v>40</v>
      </c>
      <c r="AA91" s="2">
        <v>45</v>
      </c>
      <c r="AB91" s="2">
        <v>44</v>
      </c>
      <c r="AC91" s="2">
        <v>284</v>
      </c>
      <c r="AD91" s="2">
        <v>72</v>
      </c>
      <c r="AE91" s="2">
        <v>17</v>
      </c>
      <c r="AF91" s="2">
        <v>199</v>
      </c>
      <c r="AG91" s="2">
        <v>213</v>
      </c>
      <c r="AH91" s="2">
        <v>26</v>
      </c>
      <c r="AI91" s="2">
        <v>22</v>
      </c>
      <c r="AJ91" s="2">
        <v>61</v>
      </c>
      <c r="AK91" s="2">
        <v>77</v>
      </c>
      <c r="AL91" s="2">
        <v>91</v>
      </c>
    </row>
    <row r="92" spans="1:38" outlineLevel="1">
      <c r="A92" s="26"/>
      <c r="B92" s="26"/>
      <c r="C92" s="26">
        <v>1997</v>
      </c>
      <c r="D92" s="25">
        <f t="shared" si="52"/>
        <v>2335</v>
      </c>
      <c r="E92" s="2">
        <v>38</v>
      </c>
      <c r="F92" s="2">
        <v>31</v>
      </c>
      <c r="G92" s="2">
        <v>51</v>
      </c>
      <c r="H92" s="2">
        <v>159</v>
      </c>
      <c r="I92" s="2">
        <v>44</v>
      </c>
      <c r="J92" s="2">
        <v>38</v>
      </c>
      <c r="K92" s="2">
        <v>18</v>
      </c>
      <c r="L92" s="2">
        <v>32</v>
      </c>
      <c r="M92" s="2">
        <v>31</v>
      </c>
      <c r="N92" s="2">
        <v>20</v>
      </c>
      <c r="O92" s="2">
        <v>37</v>
      </c>
      <c r="P92" s="2">
        <v>107</v>
      </c>
      <c r="Q92" s="2">
        <v>21</v>
      </c>
      <c r="R92" s="2">
        <v>81</v>
      </c>
      <c r="S92" s="2">
        <v>95</v>
      </c>
      <c r="T92" s="2">
        <v>110</v>
      </c>
      <c r="U92" s="2">
        <v>26</v>
      </c>
      <c r="V92" s="2">
        <v>103</v>
      </c>
      <c r="W92" s="2">
        <v>103</v>
      </c>
      <c r="X92" s="2">
        <v>20</v>
      </c>
      <c r="Y92" s="2">
        <v>96</v>
      </c>
      <c r="Z92" s="2">
        <v>34</v>
      </c>
      <c r="AA92" s="2">
        <v>45</v>
      </c>
      <c r="AB92" s="2">
        <v>31</v>
      </c>
      <c r="AC92" s="2">
        <v>266</v>
      </c>
      <c r="AD92" s="2">
        <v>58</v>
      </c>
      <c r="AE92" s="2">
        <v>12</v>
      </c>
      <c r="AF92" s="2">
        <v>151</v>
      </c>
      <c r="AG92" s="2">
        <v>217</v>
      </c>
      <c r="AH92" s="2">
        <v>24</v>
      </c>
      <c r="AI92" s="2">
        <v>22</v>
      </c>
      <c r="AJ92" s="2">
        <v>60</v>
      </c>
      <c r="AK92" s="2">
        <v>64</v>
      </c>
      <c r="AL92" s="2">
        <v>90</v>
      </c>
    </row>
    <row r="93" spans="1:38" outlineLevel="1">
      <c r="A93" s="26"/>
      <c r="B93" s="26"/>
      <c r="C93" s="26">
        <v>1996</v>
      </c>
      <c r="D93" s="25">
        <f t="shared" si="52"/>
        <v>2204</v>
      </c>
      <c r="E93" s="2">
        <v>42</v>
      </c>
      <c r="F93" s="2">
        <v>35</v>
      </c>
      <c r="G93" s="2">
        <v>60</v>
      </c>
      <c r="H93" s="2">
        <v>148</v>
      </c>
      <c r="I93" s="2">
        <v>37</v>
      </c>
      <c r="J93" s="2">
        <v>36</v>
      </c>
      <c r="K93" s="2">
        <v>8</v>
      </c>
      <c r="L93" s="2">
        <v>38</v>
      </c>
      <c r="M93" s="2">
        <v>26</v>
      </c>
      <c r="N93" s="2">
        <v>15</v>
      </c>
      <c r="O93" s="2">
        <v>37</v>
      </c>
      <c r="P93" s="2">
        <v>115</v>
      </c>
      <c r="Q93" s="2">
        <v>11</v>
      </c>
      <c r="R93" s="2">
        <v>73</v>
      </c>
      <c r="S93" s="2">
        <v>71</v>
      </c>
      <c r="T93" s="2">
        <v>68</v>
      </c>
      <c r="U93" s="2">
        <v>21</v>
      </c>
      <c r="V93" s="2">
        <v>86</v>
      </c>
      <c r="W93" s="2">
        <v>108</v>
      </c>
      <c r="X93" s="2">
        <v>25</v>
      </c>
      <c r="Y93" s="2">
        <v>97</v>
      </c>
      <c r="Z93" s="2">
        <v>25</v>
      </c>
      <c r="AA93" s="2">
        <v>44</v>
      </c>
      <c r="AB93" s="2">
        <v>44</v>
      </c>
      <c r="AC93" s="2">
        <v>246</v>
      </c>
      <c r="AD93" s="2">
        <v>44</v>
      </c>
      <c r="AE93" s="2">
        <v>20</v>
      </c>
      <c r="AF93" s="2">
        <v>155</v>
      </c>
      <c r="AG93" s="2">
        <v>236</v>
      </c>
      <c r="AH93" s="2">
        <v>10</v>
      </c>
      <c r="AI93" s="2">
        <v>14</v>
      </c>
      <c r="AJ93" s="2">
        <v>50</v>
      </c>
      <c r="AK93" s="2">
        <v>80</v>
      </c>
      <c r="AL93" s="2">
        <v>79</v>
      </c>
    </row>
    <row r="94" spans="1:38" outlineLevel="1">
      <c r="A94" s="26"/>
      <c r="B94" s="26"/>
      <c r="C94" s="26">
        <v>1995</v>
      </c>
      <c r="D94" s="25">
        <f t="shared" si="52"/>
        <v>4888</v>
      </c>
      <c r="E94" s="2">
        <v>88</v>
      </c>
      <c r="F94" s="2">
        <v>29</v>
      </c>
      <c r="G94" s="2">
        <v>120</v>
      </c>
      <c r="H94" s="2">
        <v>195</v>
      </c>
      <c r="I94" s="2">
        <v>26</v>
      </c>
      <c r="J94" s="2">
        <v>31</v>
      </c>
      <c r="K94" s="2">
        <v>13</v>
      </c>
      <c r="L94" s="2">
        <v>32</v>
      </c>
      <c r="M94" s="2">
        <v>36</v>
      </c>
      <c r="N94" s="2">
        <v>30</v>
      </c>
      <c r="O94" s="2">
        <v>115</v>
      </c>
      <c r="P94" s="2">
        <v>285</v>
      </c>
      <c r="Q94" s="2">
        <v>13</v>
      </c>
      <c r="R94" s="2">
        <v>81</v>
      </c>
      <c r="S94" s="2">
        <v>82</v>
      </c>
      <c r="T94" s="2">
        <v>96</v>
      </c>
      <c r="U94" s="2">
        <v>27</v>
      </c>
      <c r="V94" s="2">
        <v>121</v>
      </c>
      <c r="W94" s="2">
        <v>118</v>
      </c>
      <c r="X94" s="2">
        <v>19</v>
      </c>
      <c r="Y94" s="2">
        <v>430</v>
      </c>
      <c r="Z94" s="2">
        <v>105</v>
      </c>
      <c r="AA94" s="2">
        <v>82</v>
      </c>
      <c r="AB94" s="2">
        <v>59</v>
      </c>
      <c r="AC94" s="2">
        <v>717</v>
      </c>
      <c r="AD94" s="2">
        <v>50</v>
      </c>
      <c r="AE94" s="2">
        <v>13</v>
      </c>
      <c r="AF94" s="2">
        <v>444</v>
      </c>
      <c r="AG94" s="2">
        <v>1091</v>
      </c>
      <c r="AH94" s="2">
        <v>13</v>
      </c>
      <c r="AI94" s="2">
        <v>21</v>
      </c>
      <c r="AJ94" s="2">
        <v>53</v>
      </c>
      <c r="AK94" s="2">
        <v>157</v>
      </c>
      <c r="AL94" s="2">
        <v>96</v>
      </c>
    </row>
    <row r="95" spans="1:38" outlineLevel="1">
      <c r="A95" s="26"/>
      <c r="B95" s="26"/>
      <c r="C95" s="26">
        <v>1994</v>
      </c>
      <c r="D95" s="25">
        <f t="shared" si="52"/>
        <v>1609</v>
      </c>
      <c r="E95" s="2">
        <v>31</v>
      </c>
      <c r="F95" s="2">
        <v>22</v>
      </c>
      <c r="G95" s="2">
        <v>41</v>
      </c>
      <c r="H95" s="2">
        <v>80</v>
      </c>
      <c r="I95" s="2">
        <v>26</v>
      </c>
      <c r="J95" s="2">
        <v>21</v>
      </c>
      <c r="K95" s="2">
        <v>7</v>
      </c>
      <c r="L95" s="2">
        <v>38</v>
      </c>
      <c r="M95" s="2">
        <v>12</v>
      </c>
      <c r="N95" s="2">
        <v>14</v>
      </c>
      <c r="O95" s="2">
        <v>18</v>
      </c>
      <c r="P95" s="2">
        <v>98</v>
      </c>
      <c r="Q95" s="2">
        <v>7</v>
      </c>
      <c r="R95" s="2">
        <v>45</v>
      </c>
      <c r="S95" s="2">
        <v>63</v>
      </c>
      <c r="T95" s="2">
        <v>58</v>
      </c>
      <c r="U95" s="2">
        <v>16</v>
      </c>
      <c r="V95" s="2">
        <v>62</v>
      </c>
      <c r="W95" s="2">
        <v>86</v>
      </c>
      <c r="X95" s="2">
        <v>20</v>
      </c>
      <c r="Y95" s="2">
        <v>47</v>
      </c>
      <c r="Z95" s="2">
        <v>19</v>
      </c>
      <c r="AA95" s="2">
        <v>39</v>
      </c>
      <c r="AB95" s="2">
        <v>39</v>
      </c>
      <c r="AC95" s="2">
        <v>189</v>
      </c>
      <c r="AD95" s="2">
        <v>26</v>
      </c>
      <c r="AE95" s="2">
        <v>18</v>
      </c>
      <c r="AF95" s="2">
        <v>105</v>
      </c>
      <c r="AG95" s="2">
        <v>178</v>
      </c>
      <c r="AH95" s="2">
        <v>10</v>
      </c>
      <c r="AI95" s="2">
        <v>15</v>
      </c>
      <c r="AJ95" s="2">
        <v>45</v>
      </c>
      <c r="AK95" s="2">
        <v>56</v>
      </c>
      <c r="AL95" s="2">
        <v>58</v>
      </c>
    </row>
    <row r="96" spans="1:38" outlineLevel="1">
      <c r="A96" s="26"/>
      <c r="B96" s="26"/>
      <c r="C96" s="26">
        <v>1993</v>
      </c>
      <c r="D96" s="25">
        <f t="shared" si="52"/>
        <v>1711</v>
      </c>
      <c r="E96" s="2">
        <v>25</v>
      </c>
      <c r="F96" s="2">
        <v>26</v>
      </c>
      <c r="G96" s="2">
        <v>31</v>
      </c>
      <c r="H96" s="2">
        <v>101</v>
      </c>
      <c r="I96" s="2">
        <v>24</v>
      </c>
      <c r="J96" s="2">
        <v>15</v>
      </c>
      <c r="K96" s="2">
        <v>7</v>
      </c>
      <c r="L96" s="2">
        <v>33</v>
      </c>
      <c r="M96" s="2">
        <v>19</v>
      </c>
      <c r="N96" s="2">
        <v>17</v>
      </c>
      <c r="O96" s="2">
        <v>19</v>
      </c>
      <c r="P96" s="2">
        <v>78</v>
      </c>
      <c r="Q96" s="2">
        <v>5</v>
      </c>
      <c r="R96" s="2">
        <v>60</v>
      </c>
      <c r="S96" s="2">
        <v>55</v>
      </c>
      <c r="T96" s="2">
        <v>88</v>
      </c>
      <c r="U96" s="2">
        <v>8</v>
      </c>
      <c r="V96" s="2">
        <v>69</v>
      </c>
      <c r="W96" s="2">
        <v>80</v>
      </c>
      <c r="X96" s="2">
        <v>26</v>
      </c>
      <c r="Y96" s="2">
        <v>58</v>
      </c>
      <c r="Z96" s="2">
        <v>27</v>
      </c>
      <c r="AA96" s="2">
        <v>27</v>
      </c>
      <c r="AB96" s="2">
        <v>39</v>
      </c>
      <c r="AC96" s="2">
        <v>238</v>
      </c>
      <c r="AD96" s="2">
        <v>43</v>
      </c>
      <c r="AE96" s="2">
        <v>18</v>
      </c>
      <c r="AF96" s="2">
        <v>98</v>
      </c>
      <c r="AG96" s="2">
        <v>181</v>
      </c>
      <c r="AH96" s="2">
        <v>9</v>
      </c>
      <c r="AI96" s="2">
        <v>18</v>
      </c>
      <c r="AJ96" s="2">
        <v>54</v>
      </c>
      <c r="AK96" s="2">
        <v>45</v>
      </c>
      <c r="AL96" s="2">
        <v>70</v>
      </c>
    </row>
    <row r="97" spans="1:38" outlineLevel="1">
      <c r="A97" s="26"/>
      <c r="B97" s="26"/>
      <c r="C97" s="26">
        <v>1992</v>
      </c>
      <c r="D97" s="25">
        <f t="shared" si="52"/>
        <v>2290</v>
      </c>
      <c r="E97" s="2">
        <v>33</v>
      </c>
      <c r="F97" s="2">
        <v>29</v>
      </c>
      <c r="G97" s="2">
        <v>48</v>
      </c>
      <c r="H97" s="2">
        <v>112</v>
      </c>
      <c r="I97" s="2">
        <v>34</v>
      </c>
      <c r="J97" s="2">
        <v>50</v>
      </c>
      <c r="K97" s="2">
        <v>10</v>
      </c>
      <c r="L97" s="2">
        <v>50</v>
      </c>
      <c r="M97" s="2">
        <v>27</v>
      </c>
      <c r="N97" s="2">
        <v>18</v>
      </c>
      <c r="O97" s="2">
        <v>38</v>
      </c>
      <c r="P97" s="2">
        <v>137</v>
      </c>
      <c r="Q97" s="2">
        <v>13</v>
      </c>
      <c r="R97" s="2">
        <v>79</v>
      </c>
      <c r="S97" s="2">
        <v>82</v>
      </c>
      <c r="T97" s="2">
        <v>116</v>
      </c>
      <c r="U97" s="2">
        <v>12</v>
      </c>
      <c r="V97" s="2">
        <v>91</v>
      </c>
      <c r="W97" s="2">
        <v>114</v>
      </c>
      <c r="X97" s="2">
        <v>20</v>
      </c>
      <c r="Y97" s="2">
        <v>69</v>
      </c>
      <c r="Z97" s="2">
        <v>29</v>
      </c>
      <c r="AA97" s="2">
        <v>56</v>
      </c>
      <c r="AB97" s="2">
        <v>43</v>
      </c>
      <c r="AC97" s="2">
        <v>289</v>
      </c>
      <c r="AD97" s="2">
        <v>50</v>
      </c>
      <c r="AE97" s="2">
        <v>22</v>
      </c>
      <c r="AF97" s="2">
        <v>149</v>
      </c>
      <c r="AG97" s="2">
        <v>229</v>
      </c>
      <c r="AH97" s="2">
        <v>14</v>
      </c>
      <c r="AI97" s="2">
        <v>25</v>
      </c>
      <c r="AJ97" s="2">
        <v>68</v>
      </c>
      <c r="AK97" s="2">
        <v>59</v>
      </c>
      <c r="AL97" s="2">
        <v>75</v>
      </c>
    </row>
    <row r="98" spans="1:38" outlineLevel="1">
      <c r="A98" s="26"/>
      <c r="B98" s="26"/>
      <c r="C98" s="26">
        <v>1991</v>
      </c>
      <c r="D98" s="25">
        <f t="shared" si="52"/>
        <v>2346</v>
      </c>
      <c r="E98" s="2">
        <v>37</v>
      </c>
      <c r="F98" s="2">
        <v>22</v>
      </c>
      <c r="G98" s="2">
        <v>52</v>
      </c>
      <c r="H98" s="2">
        <v>91</v>
      </c>
      <c r="I98" s="2">
        <v>25</v>
      </c>
      <c r="J98" s="2">
        <v>41</v>
      </c>
      <c r="K98" s="2">
        <v>13</v>
      </c>
      <c r="L98" s="2">
        <v>59</v>
      </c>
      <c r="M98" s="2">
        <v>17</v>
      </c>
      <c r="N98" s="2">
        <v>25</v>
      </c>
      <c r="O98" s="2">
        <v>39</v>
      </c>
      <c r="P98" s="2">
        <v>126</v>
      </c>
      <c r="Q98" s="2">
        <v>11</v>
      </c>
      <c r="R98" s="2">
        <v>85</v>
      </c>
      <c r="S98" s="2">
        <v>70</v>
      </c>
      <c r="T98" s="2">
        <v>114</v>
      </c>
      <c r="U98" s="2">
        <v>20</v>
      </c>
      <c r="V98" s="2">
        <v>108</v>
      </c>
      <c r="W98" s="2">
        <v>133</v>
      </c>
      <c r="X98" s="2">
        <v>32</v>
      </c>
      <c r="Y98" s="2">
        <v>101</v>
      </c>
      <c r="Z98" s="2">
        <v>26</v>
      </c>
      <c r="AA98" s="2">
        <v>60</v>
      </c>
      <c r="AB98" s="2">
        <v>40</v>
      </c>
      <c r="AC98" s="2">
        <v>302</v>
      </c>
      <c r="AD98" s="2">
        <v>31</v>
      </c>
      <c r="AE98" s="2">
        <v>19</v>
      </c>
      <c r="AF98" s="2">
        <v>158</v>
      </c>
      <c r="AG98" s="2">
        <v>256</v>
      </c>
      <c r="AH98" s="2">
        <v>16</v>
      </c>
      <c r="AI98" s="2">
        <v>20</v>
      </c>
      <c r="AJ98" s="2">
        <v>72</v>
      </c>
      <c r="AK98" s="2">
        <v>53</v>
      </c>
      <c r="AL98" s="2">
        <v>72</v>
      </c>
    </row>
    <row r="99" spans="1:38" outlineLevel="1">
      <c r="A99" s="26"/>
      <c r="B99" s="26"/>
      <c r="C99" s="26">
        <v>1990</v>
      </c>
      <c r="D99" s="25">
        <f t="shared" si="52"/>
        <v>2146</v>
      </c>
      <c r="E99" s="2">
        <v>22</v>
      </c>
      <c r="F99" s="2">
        <v>31</v>
      </c>
      <c r="G99" s="2">
        <v>37</v>
      </c>
      <c r="H99" s="2">
        <v>97</v>
      </c>
      <c r="I99" s="2">
        <v>24</v>
      </c>
      <c r="J99" s="2">
        <v>21</v>
      </c>
      <c r="K99" s="2">
        <v>4</v>
      </c>
      <c r="L99" s="2">
        <v>52</v>
      </c>
      <c r="M99" s="2">
        <v>15</v>
      </c>
      <c r="N99" s="2">
        <v>16</v>
      </c>
      <c r="O99" s="2">
        <v>38</v>
      </c>
      <c r="P99" s="2">
        <v>128</v>
      </c>
      <c r="Q99" s="2">
        <v>9</v>
      </c>
      <c r="R99" s="2">
        <v>63</v>
      </c>
      <c r="S99" s="2">
        <v>75</v>
      </c>
      <c r="T99" s="2">
        <v>101</v>
      </c>
      <c r="U99" s="2">
        <v>20</v>
      </c>
      <c r="V99" s="2">
        <v>103</v>
      </c>
      <c r="W99" s="2">
        <v>102</v>
      </c>
      <c r="X99" s="2">
        <v>22</v>
      </c>
      <c r="Y99" s="2">
        <v>72</v>
      </c>
      <c r="Z99" s="2">
        <v>39</v>
      </c>
      <c r="AA99" s="2">
        <v>61</v>
      </c>
      <c r="AB99" s="2">
        <v>43</v>
      </c>
      <c r="AC99" s="2">
        <v>316</v>
      </c>
      <c r="AD99" s="2">
        <v>27</v>
      </c>
      <c r="AE99" s="2">
        <v>26</v>
      </c>
      <c r="AF99" s="2">
        <v>142</v>
      </c>
      <c r="AG99" s="2">
        <v>221</v>
      </c>
      <c r="AH99" s="2">
        <v>7</v>
      </c>
      <c r="AI99" s="2">
        <v>25</v>
      </c>
      <c r="AJ99" s="2">
        <v>45</v>
      </c>
      <c r="AK99" s="2">
        <v>61</v>
      </c>
      <c r="AL99" s="2">
        <v>81</v>
      </c>
    </row>
    <row r="100" spans="1:38" outlineLevel="1">
      <c r="A100" s="26"/>
      <c r="B100" s="26"/>
      <c r="C100" s="26">
        <v>1989</v>
      </c>
      <c r="D100" s="25">
        <f t="shared" si="52"/>
        <v>1438</v>
      </c>
      <c r="E100" s="2">
        <v>26</v>
      </c>
      <c r="F100" s="2">
        <v>20</v>
      </c>
      <c r="G100" s="2">
        <v>32</v>
      </c>
      <c r="H100" s="2">
        <v>75</v>
      </c>
      <c r="I100" s="2">
        <v>19</v>
      </c>
      <c r="J100" s="2">
        <v>24</v>
      </c>
      <c r="K100" s="2">
        <v>4</v>
      </c>
      <c r="L100" s="2">
        <v>34</v>
      </c>
      <c r="M100" s="2">
        <v>11</v>
      </c>
      <c r="N100" s="2">
        <v>7</v>
      </c>
      <c r="O100" s="2">
        <v>26</v>
      </c>
      <c r="P100" s="2">
        <v>81</v>
      </c>
      <c r="Q100" s="2">
        <v>9</v>
      </c>
      <c r="R100" s="2">
        <v>42</v>
      </c>
      <c r="S100" s="2">
        <v>48</v>
      </c>
      <c r="T100" s="2">
        <v>60</v>
      </c>
      <c r="U100" s="2">
        <v>18</v>
      </c>
      <c r="V100" s="2">
        <v>64</v>
      </c>
      <c r="W100" s="2">
        <v>67</v>
      </c>
      <c r="X100" s="2">
        <v>19</v>
      </c>
      <c r="Y100" s="2">
        <v>47</v>
      </c>
      <c r="Z100" s="2">
        <v>20</v>
      </c>
      <c r="AA100" s="2">
        <v>24</v>
      </c>
      <c r="AB100" s="2">
        <v>35</v>
      </c>
      <c r="AC100" s="2">
        <v>200</v>
      </c>
      <c r="AD100" s="2">
        <v>21</v>
      </c>
      <c r="AE100" s="2">
        <v>16</v>
      </c>
      <c r="AF100" s="2">
        <v>106</v>
      </c>
      <c r="AG100" s="2">
        <v>151</v>
      </c>
      <c r="AH100" s="2">
        <v>4</v>
      </c>
      <c r="AI100" s="2">
        <v>17</v>
      </c>
      <c r="AJ100" s="2">
        <v>40</v>
      </c>
      <c r="AK100" s="2">
        <v>31</v>
      </c>
      <c r="AL100" s="2">
        <v>40</v>
      </c>
    </row>
    <row r="101" spans="1:38" outlineLevel="1">
      <c r="A101" s="26"/>
      <c r="B101" s="26"/>
      <c r="C101" s="26">
        <v>1988</v>
      </c>
      <c r="D101" s="25">
        <f t="shared" si="52"/>
        <v>349</v>
      </c>
      <c r="E101" s="2">
        <v>7</v>
      </c>
      <c r="F101" s="2">
        <v>9</v>
      </c>
      <c r="G101" s="2">
        <v>9</v>
      </c>
      <c r="H101" s="2">
        <v>13</v>
      </c>
      <c r="I101" s="2">
        <v>1</v>
      </c>
      <c r="J101" s="2">
        <v>5</v>
      </c>
      <c r="K101" s="2">
        <v>3</v>
      </c>
      <c r="L101" s="2">
        <v>14</v>
      </c>
      <c r="M101" s="2">
        <v>2</v>
      </c>
      <c r="N101" s="2">
        <v>6</v>
      </c>
      <c r="O101" s="2">
        <v>3</v>
      </c>
      <c r="P101" s="2">
        <v>23</v>
      </c>
      <c r="Q101" s="2">
        <v>1</v>
      </c>
      <c r="R101" s="2">
        <v>14</v>
      </c>
      <c r="S101" s="2">
        <v>9</v>
      </c>
      <c r="T101" s="2">
        <v>13</v>
      </c>
      <c r="U101" s="2">
        <v>3</v>
      </c>
      <c r="V101" s="2">
        <v>20</v>
      </c>
      <c r="W101" s="2">
        <v>13</v>
      </c>
      <c r="X101" s="2">
        <v>3</v>
      </c>
      <c r="Y101" s="2">
        <v>11</v>
      </c>
      <c r="Z101" s="2">
        <v>4</v>
      </c>
      <c r="AA101" s="2">
        <v>5</v>
      </c>
      <c r="AB101" s="2">
        <v>13</v>
      </c>
      <c r="AC101" s="2">
        <v>44</v>
      </c>
      <c r="AD101" s="2">
        <v>5</v>
      </c>
      <c r="AE101" s="2">
        <v>2</v>
      </c>
      <c r="AF101" s="2">
        <v>21</v>
      </c>
      <c r="AG101" s="2">
        <v>43</v>
      </c>
      <c r="AH101" s="2">
        <v>0</v>
      </c>
      <c r="AI101" s="2">
        <v>5</v>
      </c>
      <c r="AJ101" s="2">
        <v>6</v>
      </c>
      <c r="AK101" s="2">
        <v>5</v>
      </c>
      <c r="AL101" s="2">
        <v>14</v>
      </c>
    </row>
    <row r="102" spans="1:38" outlineLevel="1">
      <c r="A102" s="26"/>
      <c r="B102" s="26"/>
      <c r="C102" s="26">
        <v>1987</v>
      </c>
      <c r="D102" s="25">
        <f t="shared" si="52"/>
        <v>203</v>
      </c>
      <c r="E102" s="2">
        <v>1</v>
      </c>
      <c r="F102" s="2">
        <v>1</v>
      </c>
      <c r="G102" s="2">
        <v>4</v>
      </c>
      <c r="H102" s="2">
        <v>14</v>
      </c>
      <c r="I102" s="2">
        <v>3</v>
      </c>
      <c r="J102" s="2">
        <v>3</v>
      </c>
      <c r="K102" s="2">
        <v>0</v>
      </c>
      <c r="L102" s="2">
        <v>7</v>
      </c>
      <c r="M102" s="2">
        <v>3</v>
      </c>
      <c r="N102" s="2">
        <v>0</v>
      </c>
      <c r="O102" s="2">
        <v>1</v>
      </c>
      <c r="P102" s="2">
        <v>10</v>
      </c>
      <c r="Q102" s="2">
        <v>0</v>
      </c>
      <c r="R102" s="2">
        <v>6</v>
      </c>
      <c r="S102" s="2">
        <v>8</v>
      </c>
      <c r="T102" s="2">
        <v>9</v>
      </c>
      <c r="U102" s="2">
        <v>1</v>
      </c>
      <c r="V102" s="2">
        <v>10</v>
      </c>
      <c r="W102" s="2">
        <v>6</v>
      </c>
      <c r="X102" s="2">
        <v>5</v>
      </c>
      <c r="Y102" s="2">
        <v>6</v>
      </c>
      <c r="Z102" s="2">
        <v>1</v>
      </c>
      <c r="AA102" s="2">
        <v>5</v>
      </c>
      <c r="AB102" s="2">
        <v>7</v>
      </c>
      <c r="AC102" s="2">
        <v>24</v>
      </c>
      <c r="AD102" s="2">
        <v>5</v>
      </c>
      <c r="AE102" s="2">
        <v>1</v>
      </c>
      <c r="AF102" s="2">
        <v>21</v>
      </c>
      <c r="AG102" s="2">
        <v>19</v>
      </c>
      <c r="AH102" s="2">
        <v>0</v>
      </c>
      <c r="AI102" s="2">
        <v>1</v>
      </c>
      <c r="AJ102" s="2">
        <v>4</v>
      </c>
      <c r="AK102" s="2">
        <v>5</v>
      </c>
      <c r="AL102" s="2">
        <v>12</v>
      </c>
    </row>
    <row r="103" spans="1:38" outlineLevel="1">
      <c r="A103" s="26"/>
      <c r="B103" s="26"/>
      <c r="C103" s="26">
        <v>1986</v>
      </c>
      <c r="D103" s="25">
        <f t="shared" si="52"/>
        <v>127</v>
      </c>
      <c r="E103" s="2">
        <v>5</v>
      </c>
      <c r="F103" s="2">
        <v>3</v>
      </c>
      <c r="G103" s="2">
        <v>3</v>
      </c>
      <c r="H103" s="2">
        <v>8</v>
      </c>
      <c r="I103" s="2">
        <v>0</v>
      </c>
      <c r="J103" s="2">
        <v>0</v>
      </c>
      <c r="K103" s="2">
        <v>2</v>
      </c>
      <c r="L103" s="2">
        <v>3</v>
      </c>
      <c r="M103" s="2">
        <v>1</v>
      </c>
      <c r="N103" s="2">
        <v>1</v>
      </c>
      <c r="O103" s="2">
        <v>4</v>
      </c>
      <c r="P103" s="2">
        <v>8</v>
      </c>
      <c r="Q103" s="2">
        <v>2</v>
      </c>
      <c r="R103" s="2">
        <v>3</v>
      </c>
      <c r="S103" s="2">
        <v>1</v>
      </c>
      <c r="T103" s="2">
        <v>7</v>
      </c>
      <c r="U103" s="2">
        <v>0</v>
      </c>
      <c r="V103" s="2">
        <v>7</v>
      </c>
      <c r="W103" s="2">
        <v>6</v>
      </c>
      <c r="X103" s="2">
        <v>2</v>
      </c>
      <c r="Y103" s="2">
        <v>2</v>
      </c>
      <c r="Z103" s="2">
        <v>2</v>
      </c>
      <c r="AA103" s="2">
        <v>0</v>
      </c>
      <c r="AB103" s="2">
        <v>2</v>
      </c>
      <c r="AC103" s="2">
        <v>12</v>
      </c>
      <c r="AD103" s="2">
        <v>4</v>
      </c>
      <c r="AE103" s="2">
        <v>1</v>
      </c>
      <c r="AF103" s="2">
        <v>5</v>
      </c>
      <c r="AG103" s="2">
        <v>15</v>
      </c>
      <c r="AH103" s="2">
        <v>0</v>
      </c>
      <c r="AI103" s="2">
        <v>1</v>
      </c>
      <c r="AJ103" s="2">
        <v>3</v>
      </c>
      <c r="AK103" s="2">
        <v>6</v>
      </c>
      <c r="AL103" s="2">
        <v>8</v>
      </c>
    </row>
    <row r="104" spans="1:38" outlineLevel="1">
      <c r="A104" s="26"/>
      <c r="B104" s="26"/>
      <c r="C104" s="26">
        <v>1985</v>
      </c>
      <c r="D104" s="25">
        <f t="shared" si="52"/>
        <v>83</v>
      </c>
      <c r="E104" s="2">
        <v>3</v>
      </c>
      <c r="F104" s="2">
        <v>3</v>
      </c>
      <c r="G104" s="2">
        <v>1</v>
      </c>
      <c r="H104" s="2">
        <v>4</v>
      </c>
      <c r="I104" s="2">
        <v>0</v>
      </c>
      <c r="J104" s="2">
        <v>1</v>
      </c>
      <c r="K104" s="2">
        <v>2</v>
      </c>
      <c r="L104" s="2">
        <v>1</v>
      </c>
      <c r="M104" s="2">
        <v>0</v>
      </c>
      <c r="N104" s="2">
        <v>0</v>
      </c>
      <c r="O104" s="2">
        <v>0</v>
      </c>
      <c r="P104" s="2">
        <v>8</v>
      </c>
      <c r="Q104" s="2">
        <v>2</v>
      </c>
      <c r="R104" s="2">
        <v>4</v>
      </c>
      <c r="S104" s="2">
        <v>2</v>
      </c>
      <c r="T104" s="2">
        <v>4</v>
      </c>
      <c r="U104" s="2">
        <v>0</v>
      </c>
      <c r="V104" s="2">
        <v>5</v>
      </c>
      <c r="W104" s="2">
        <v>3</v>
      </c>
      <c r="X104" s="2">
        <v>1</v>
      </c>
      <c r="Y104" s="2">
        <v>2</v>
      </c>
      <c r="Z104" s="2">
        <v>0</v>
      </c>
      <c r="AA104" s="2">
        <v>1</v>
      </c>
      <c r="AB104" s="2">
        <v>1</v>
      </c>
      <c r="AC104" s="2">
        <v>8</v>
      </c>
      <c r="AD104" s="2">
        <v>0</v>
      </c>
      <c r="AE104" s="2">
        <v>2</v>
      </c>
      <c r="AF104" s="2">
        <v>7</v>
      </c>
      <c r="AG104" s="2">
        <v>5</v>
      </c>
      <c r="AH104" s="2">
        <v>1</v>
      </c>
      <c r="AI104" s="2">
        <v>0</v>
      </c>
      <c r="AJ104" s="2">
        <v>3</v>
      </c>
      <c r="AK104" s="2">
        <v>1</v>
      </c>
      <c r="AL104" s="2">
        <v>8</v>
      </c>
    </row>
    <row r="105" spans="1:38" outlineLevel="1">
      <c r="A105" s="26"/>
      <c r="B105" s="26"/>
      <c r="C105" s="26">
        <v>1984</v>
      </c>
      <c r="D105" s="25">
        <f t="shared" si="52"/>
        <v>103</v>
      </c>
      <c r="E105" s="2">
        <v>4</v>
      </c>
      <c r="F105" s="2">
        <v>3</v>
      </c>
      <c r="G105" s="2">
        <v>1</v>
      </c>
      <c r="H105" s="2">
        <v>3</v>
      </c>
      <c r="I105" s="2">
        <v>1</v>
      </c>
      <c r="J105" s="2">
        <v>3</v>
      </c>
      <c r="K105" s="2">
        <v>0</v>
      </c>
      <c r="L105" s="2">
        <v>1</v>
      </c>
      <c r="M105" s="2">
        <v>0</v>
      </c>
      <c r="N105" s="2">
        <v>0</v>
      </c>
      <c r="O105" s="2">
        <v>3</v>
      </c>
      <c r="P105" s="2">
        <v>1</v>
      </c>
      <c r="Q105" s="2">
        <v>2</v>
      </c>
      <c r="R105" s="2">
        <v>5</v>
      </c>
      <c r="S105" s="2">
        <v>4</v>
      </c>
      <c r="T105" s="2">
        <v>3</v>
      </c>
      <c r="U105" s="2">
        <v>0</v>
      </c>
      <c r="V105" s="2">
        <v>6</v>
      </c>
      <c r="W105" s="2">
        <v>7</v>
      </c>
      <c r="X105" s="2">
        <v>2</v>
      </c>
      <c r="Y105" s="2">
        <v>6</v>
      </c>
      <c r="Z105" s="2">
        <v>1</v>
      </c>
      <c r="AA105" s="2">
        <v>1</v>
      </c>
      <c r="AB105" s="2">
        <v>5</v>
      </c>
      <c r="AC105" s="2">
        <v>9</v>
      </c>
      <c r="AD105" s="2">
        <v>1</v>
      </c>
      <c r="AE105" s="2">
        <v>3</v>
      </c>
      <c r="AF105" s="2">
        <v>5</v>
      </c>
      <c r="AG105" s="2">
        <v>10</v>
      </c>
      <c r="AH105" s="2">
        <v>0</v>
      </c>
      <c r="AI105" s="2">
        <v>0</v>
      </c>
      <c r="AJ105" s="2">
        <v>6</v>
      </c>
      <c r="AK105" s="2">
        <v>1</v>
      </c>
      <c r="AL105" s="2">
        <v>6</v>
      </c>
    </row>
    <row r="106" spans="1:38" outlineLevel="1">
      <c r="A106" s="26"/>
      <c r="B106" s="26"/>
      <c r="C106" s="26">
        <v>1983</v>
      </c>
      <c r="D106" s="25">
        <f t="shared" si="52"/>
        <v>121</v>
      </c>
      <c r="E106" s="2">
        <v>2</v>
      </c>
      <c r="F106" s="2">
        <v>1</v>
      </c>
      <c r="G106" s="2">
        <v>1</v>
      </c>
      <c r="H106" s="2">
        <v>10</v>
      </c>
      <c r="I106" s="2">
        <v>3</v>
      </c>
      <c r="J106" s="2">
        <v>5</v>
      </c>
      <c r="K106" s="2">
        <v>3</v>
      </c>
      <c r="L106" s="2">
        <v>2</v>
      </c>
      <c r="M106" s="2">
        <v>2</v>
      </c>
      <c r="N106" s="2">
        <v>2</v>
      </c>
      <c r="O106" s="2">
        <v>2</v>
      </c>
      <c r="P106" s="2">
        <v>5</v>
      </c>
      <c r="Q106" s="2">
        <v>1</v>
      </c>
      <c r="R106" s="2">
        <v>7</v>
      </c>
      <c r="S106" s="2">
        <v>3</v>
      </c>
      <c r="T106" s="2">
        <v>4</v>
      </c>
      <c r="U106" s="2">
        <v>1</v>
      </c>
      <c r="V106" s="2">
        <v>6</v>
      </c>
      <c r="W106" s="2">
        <v>6</v>
      </c>
      <c r="X106" s="2">
        <v>3</v>
      </c>
      <c r="Y106" s="2">
        <v>3</v>
      </c>
      <c r="Z106" s="2">
        <v>1</v>
      </c>
      <c r="AA106" s="2">
        <v>3</v>
      </c>
      <c r="AB106" s="2">
        <v>0</v>
      </c>
      <c r="AC106" s="2">
        <v>15</v>
      </c>
      <c r="AD106" s="2">
        <v>4</v>
      </c>
      <c r="AE106" s="2">
        <v>0</v>
      </c>
      <c r="AF106" s="2">
        <v>5</v>
      </c>
      <c r="AG106" s="2">
        <v>11</v>
      </c>
      <c r="AH106" s="2">
        <v>2</v>
      </c>
      <c r="AI106" s="2">
        <v>4</v>
      </c>
      <c r="AJ106" s="2">
        <v>1</v>
      </c>
      <c r="AK106" s="2">
        <v>1</v>
      </c>
      <c r="AL106" s="2">
        <v>2</v>
      </c>
    </row>
    <row r="107" spans="1:38" outlineLevel="1">
      <c r="A107" s="26"/>
      <c r="B107" s="26"/>
      <c r="C107" s="26">
        <v>1982</v>
      </c>
      <c r="D107" s="25">
        <f t="shared" si="52"/>
        <v>66</v>
      </c>
      <c r="E107" s="2">
        <v>1</v>
      </c>
      <c r="F107" s="2">
        <v>2</v>
      </c>
      <c r="G107" s="2">
        <v>2</v>
      </c>
      <c r="H107" s="2">
        <v>4</v>
      </c>
      <c r="I107" s="2">
        <v>0</v>
      </c>
      <c r="J107" s="2">
        <v>1</v>
      </c>
      <c r="K107" s="2">
        <v>2</v>
      </c>
      <c r="L107" s="2">
        <v>1</v>
      </c>
      <c r="M107" s="2">
        <v>0</v>
      </c>
      <c r="N107" s="2">
        <v>0</v>
      </c>
      <c r="O107" s="2">
        <v>1</v>
      </c>
      <c r="P107" s="2">
        <v>3</v>
      </c>
      <c r="Q107" s="2">
        <v>0</v>
      </c>
      <c r="R107" s="2">
        <v>2</v>
      </c>
      <c r="S107" s="2">
        <v>0</v>
      </c>
      <c r="T107" s="2">
        <v>6</v>
      </c>
      <c r="U107" s="2">
        <v>0</v>
      </c>
      <c r="V107" s="2">
        <v>3</v>
      </c>
      <c r="W107" s="2">
        <v>4</v>
      </c>
      <c r="X107" s="2">
        <v>2</v>
      </c>
      <c r="Y107" s="2">
        <v>2</v>
      </c>
      <c r="Z107" s="2">
        <v>0</v>
      </c>
      <c r="AA107" s="2">
        <v>0</v>
      </c>
      <c r="AB107" s="2">
        <v>2</v>
      </c>
      <c r="AC107" s="2">
        <v>6</v>
      </c>
      <c r="AD107" s="2">
        <v>0</v>
      </c>
      <c r="AE107" s="2">
        <v>2</v>
      </c>
      <c r="AF107" s="2">
        <v>3</v>
      </c>
      <c r="AG107" s="2">
        <v>4</v>
      </c>
      <c r="AH107" s="2">
        <v>2</v>
      </c>
      <c r="AI107" s="2">
        <v>0</v>
      </c>
      <c r="AJ107" s="2">
        <v>4</v>
      </c>
      <c r="AK107" s="2">
        <v>3</v>
      </c>
      <c r="AL107" s="2">
        <v>4</v>
      </c>
    </row>
    <row r="108" spans="1:38" outlineLevel="1">
      <c r="A108" s="26"/>
      <c r="B108" s="26"/>
      <c r="C108" s="26">
        <v>1981</v>
      </c>
      <c r="D108" s="25">
        <f t="shared" si="52"/>
        <v>73</v>
      </c>
      <c r="E108" s="2">
        <v>2</v>
      </c>
      <c r="F108" s="2">
        <v>4</v>
      </c>
      <c r="G108" s="2">
        <v>1</v>
      </c>
      <c r="H108" s="2">
        <v>4</v>
      </c>
      <c r="I108" s="2">
        <v>0</v>
      </c>
      <c r="J108" s="2">
        <v>0</v>
      </c>
      <c r="K108" s="2">
        <v>1</v>
      </c>
      <c r="L108" s="2">
        <v>1</v>
      </c>
      <c r="M108" s="2">
        <v>1</v>
      </c>
      <c r="N108" s="2">
        <v>0</v>
      </c>
      <c r="O108" s="2">
        <v>1</v>
      </c>
      <c r="P108" s="2">
        <v>3</v>
      </c>
      <c r="Q108" s="2">
        <v>0</v>
      </c>
      <c r="R108" s="2">
        <v>3</v>
      </c>
      <c r="S108" s="2">
        <v>0</v>
      </c>
      <c r="T108" s="2">
        <v>2</v>
      </c>
      <c r="U108" s="2">
        <v>0</v>
      </c>
      <c r="V108" s="2">
        <v>3</v>
      </c>
      <c r="W108" s="2">
        <v>5</v>
      </c>
      <c r="X108" s="2">
        <v>0</v>
      </c>
      <c r="Y108" s="2">
        <v>2</v>
      </c>
      <c r="Z108" s="2">
        <v>1</v>
      </c>
      <c r="AA108" s="2">
        <v>2</v>
      </c>
      <c r="AB108" s="2">
        <v>0</v>
      </c>
      <c r="AC108" s="2">
        <v>18</v>
      </c>
      <c r="AD108" s="2">
        <v>1</v>
      </c>
      <c r="AE108" s="2">
        <v>2</v>
      </c>
      <c r="AF108" s="2">
        <v>1</v>
      </c>
      <c r="AG108" s="2">
        <v>4</v>
      </c>
      <c r="AH108" s="2">
        <v>2</v>
      </c>
      <c r="AI108" s="2">
        <v>2</v>
      </c>
      <c r="AJ108" s="2">
        <v>0</v>
      </c>
      <c r="AK108" s="2">
        <v>3</v>
      </c>
      <c r="AL108" s="2">
        <v>4</v>
      </c>
    </row>
    <row r="109" spans="1:38" outlineLevel="1">
      <c r="A109" s="26"/>
      <c r="B109" s="26"/>
      <c r="C109" s="26">
        <v>1980</v>
      </c>
      <c r="D109" s="25">
        <f t="shared" si="52"/>
        <v>49</v>
      </c>
      <c r="E109" s="2">
        <v>0</v>
      </c>
      <c r="F109" s="2">
        <v>2</v>
      </c>
      <c r="G109" s="2">
        <v>0</v>
      </c>
      <c r="H109" s="2">
        <v>3</v>
      </c>
      <c r="I109" s="2">
        <v>1</v>
      </c>
      <c r="J109" s="2">
        <v>1</v>
      </c>
      <c r="K109" s="2">
        <v>0</v>
      </c>
      <c r="L109" s="2">
        <v>0</v>
      </c>
      <c r="M109" s="2">
        <v>0</v>
      </c>
      <c r="N109" s="2">
        <v>1</v>
      </c>
      <c r="O109" s="2">
        <v>1</v>
      </c>
      <c r="P109" s="2">
        <v>0</v>
      </c>
      <c r="Q109" s="2">
        <v>3</v>
      </c>
      <c r="R109" s="2">
        <v>2</v>
      </c>
      <c r="S109" s="2">
        <v>1</v>
      </c>
      <c r="T109" s="2">
        <v>2</v>
      </c>
      <c r="U109" s="2">
        <v>1</v>
      </c>
      <c r="V109" s="2">
        <v>2</v>
      </c>
      <c r="W109" s="2">
        <v>2</v>
      </c>
      <c r="X109" s="2">
        <v>0</v>
      </c>
      <c r="Y109" s="2">
        <v>0</v>
      </c>
      <c r="Z109" s="2">
        <v>1</v>
      </c>
      <c r="AA109" s="2">
        <v>0</v>
      </c>
      <c r="AB109" s="2">
        <v>2</v>
      </c>
      <c r="AC109" s="2">
        <v>5</v>
      </c>
      <c r="AD109" s="2">
        <v>1</v>
      </c>
      <c r="AE109" s="2">
        <v>0</v>
      </c>
      <c r="AF109" s="2">
        <v>4</v>
      </c>
      <c r="AG109" s="2">
        <v>4</v>
      </c>
      <c r="AH109" s="2">
        <v>0</v>
      </c>
      <c r="AI109" s="2">
        <v>2</v>
      </c>
      <c r="AJ109" s="2">
        <v>2</v>
      </c>
      <c r="AK109" s="2">
        <v>4</v>
      </c>
      <c r="AL109" s="2">
        <v>2</v>
      </c>
    </row>
    <row r="110" spans="1:38" outlineLevel="1">
      <c r="A110" s="26"/>
      <c r="B110" s="26"/>
      <c r="C110" s="26">
        <v>1979</v>
      </c>
      <c r="D110" s="25">
        <f t="shared" si="52"/>
        <v>41</v>
      </c>
      <c r="E110" s="2">
        <v>1</v>
      </c>
      <c r="F110" s="2">
        <v>1</v>
      </c>
      <c r="G110" s="2">
        <v>1</v>
      </c>
      <c r="H110" s="2">
        <v>3</v>
      </c>
      <c r="I110" s="2">
        <v>1</v>
      </c>
      <c r="J110" s="2">
        <v>1</v>
      </c>
      <c r="K110" s="2">
        <v>0</v>
      </c>
      <c r="L110" s="2">
        <v>0</v>
      </c>
      <c r="M110" s="2">
        <v>1</v>
      </c>
      <c r="N110" s="2">
        <v>1</v>
      </c>
      <c r="O110" s="2">
        <v>1</v>
      </c>
      <c r="P110" s="2">
        <v>3</v>
      </c>
      <c r="Q110" s="2">
        <v>0</v>
      </c>
      <c r="R110" s="2">
        <v>2</v>
      </c>
      <c r="S110" s="2">
        <v>2</v>
      </c>
      <c r="T110" s="2">
        <v>0</v>
      </c>
      <c r="U110" s="2">
        <v>0</v>
      </c>
      <c r="V110" s="2">
        <v>2</v>
      </c>
      <c r="W110" s="2">
        <v>3</v>
      </c>
      <c r="X110" s="2">
        <v>1</v>
      </c>
      <c r="Y110" s="2">
        <v>2</v>
      </c>
      <c r="Z110" s="2">
        <v>0</v>
      </c>
      <c r="AA110" s="2">
        <v>1</v>
      </c>
      <c r="AB110" s="2">
        <v>1</v>
      </c>
      <c r="AC110" s="2">
        <v>2</v>
      </c>
      <c r="AD110" s="2">
        <v>0</v>
      </c>
      <c r="AE110" s="2">
        <v>0</v>
      </c>
      <c r="AF110" s="2">
        <v>4</v>
      </c>
      <c r="AG110" s="2">
        <v>3</v>
      </c>
      <c r="AH110" s="2">
        <v>0</v>
      </c>
      <c r="AI110" s="2">
        <v>0</v>
      </c>
      <c r="AJ110" s="2">
        <v>0</v>
      </c>
      <c r="AK110" s="2">
        <v>2</v>
      </c>
      <c r="AL110" s="2">
        <v>2</v>
      </c>
    </row>
    <row r="111" spans="1:38" outlineLevel="1">
      <c r="A111" s="26"/>
      <c r="B111" s="26"/>
      <c r="C111" s="26">
        <v>1978</v>
      </c>
      <c r="D111" s="25">
        <f t="shared" si="52"/>
        <v>35</v>
      </c>
      <c r="E111" s="2">
        <v>1</v>
      </c>
      <c r="F111" s="2">
        <v>1</v>
      </c>
      <c r="G111" s="2">
        <v>0</v>
      </c>
      <c r="H111" s="2">
        <v>1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2</v>
      </c>
      <c r="Q111" s="2">
        <v>1</v>
      </c>
      <c r="R111" s="2">
        <v>2</v>
      </c>
      <c r="S111" s="2">
        <v>2</v>
      </c>
      <c r="T111" s="2">
        <v>0</v>
      </c>
      <c r="U111" s="2">
        <v>0</v>
      </c>
      <c r="V111" s="2">
        <v>0</v>
      </c>
      <c r="W111" s="2">
        <v>2</v>
      </c>
      <c r="X111" s="2">
        <v>0</v>
      </c>
      <c r="Y111" s="2">
        <v>1</v>
      </c>
      <c r="Z111" s="2">
        <v>0</v>
      </c>
      <c r="AA111" s="2">
        <v>0</v>
      </c>
      <c r="AB111" s="2">
        <v>3</v>
      </c>
      <c r="AC111" s="2">
        <v>8</v>
      </c>
      <c r="AD111" s="2">
        <v>1</v>
      </c>
      <c r="AE111" s="2">
        <v>0</v>
      </c>
      <c r="AF111" s="2">
        <v>2</v>
      </c>
      <c r="AG111" s="2">
        <v>4</v>
      </c>
      <c r="AH111" s="2">
        <v>0</v>
      </c>
      <c r="AI111" s="2">
        <v>0</v>
      </c>
      <c r="AJ111" s="2">
        <v>0</v>
      </c>
      <c r="AK111" s="2">
        <v>2</v>
      </c>
      <c r="AL111" s="2">
        <v>2</v>
      </c>
    </row>
    <row r="112" spans="1:38" outlineLevel="1">
      <c r="A112" s="26"/>
      <c r="B112" s="26"/>
      <c r="C112" s="26">
        <v>1977</v>
      </c>
      <c r="D112" s="25">
        <f t="shared" si="52"/>
        <v>36</v>
      </c>
      <c r="E112" s="2">
        <v>1</v>
      </c>
      <c r="F112" s="2">
        <v>0</v>
      </c>
      <c r="G112" s="2">
        <v>0</v>
      </c>
      <c r="H112" s="2">
        <v>2</v>
      </c>
      <c r="I112" s="2">
        <v>0</v>
      </c>
      <c r="J112" s="2">
        <v>0</v>
      </c>
      <c r="K112" s="2">
        <v>1</v>
      </c>
      <c r="L112" s="2">
        <v>1</v>
      </c>
      <c r="M112" s="2">
        <v>0</v>
      </c>
      <c r="N112" s="2">
        <v>0</v>
      </c>
      <c r="O112" s="2">
        <v>0</v>
      </c>
      <c r="P112" s="2">
        <v>2</v>
      </c>
      <c r="Q112" s="2">
        <v>2</v>
      </c>
      <c r="R112" s="2">
        <v>2</v>
      </c>
      <c r="S112" s="2">
        <v>0</v>
      </c>
      <c r="T112" s="2">
        <v>2</v>
      </c>
      <c r="U112" s="2">
        <v>0</v>
      </c>
      <c r="V112" s="2">
        <v>0</v>
      </c>
      <c r="W112" s="2">
        <v>2</v>
      </c>
      <c r="X112" s="2">
        <v>1</v>
      </c>
      <c r="Y112" s="2">
        <v>1</v>
      </c>
      <c r="Z112" s="2">
        <v>0</v>
      </c>
      <c r="AA112" s="2">
        <v>1</v>
      </c>
      <c r="AB112" s="2">
        <v>1</v>
      </c>
      <c r="AC112" s="2">
        <v>8</v>
      </c>
      <c r="AD112" s="2">
        <v>1</v>
      </c>
      <c r="AE112" s="2">
        <v>0</v>
      </c>
      <c r="AF112" s="2">
        <v>2</v>
      </c>
      <c r="AG112" s="2">
        <v>1</v>
      </c>
      <c r="AH112" s="2">
        <v>0</v>
      </c>
      <c r="AI112" s="2">
        <v>0</v>
      </c>
      <c r="AJ112" s="2">
        <v>2</v>
      </c>
      <c r="AK112" s="2">
        <v>2</v>
      </c>
      <c r="AL112" s="2">
        <v>1</v>
      </c>
    </row>
    <row r="113" spans="1:38" outlineLevel="1">
      <c r="A113" s="26"/>
      <c r="B113" s="26"/>
      <c r="C113" s="26">
        <v>1976</v>
      </c>
      <c r="D113" s="25">
        <f t="shared" si="52"/>
        <v>36</v>
      </c>
      <c r="E113" s="2">
        <v>2</v>
      </c>
      <c r="F113" s="2">
        <v>0</v>
      </c>
      <c r="G113" s="2">
        <v>0</v>
      </c>
      <c r="H113" s="2">
        <v>1</v>
      </c>
      <c r="I113" s="2">
        <v>0</v>
      </c>
      <c r="J113" s="2">
        <v>1</v>
      </c>
      <c r="K113" s="2">
        <v>0</v>
      </c>
      <c r="L113" s="2">
        <v>1</v>
      </c>
      <c r="M113" s="2">
        <v>0</v>
      </c>
      <c r="N113" s="2">
        <v>0</v>
      </c>
      <c r="O113" s="2">
        <v>1</v>
      </c>
      <c r="P113" s="2">
        <v>2</v>
      </c>
      <c r="Q113" s="2">
        <v>1</v>
      </c>
      <c r="R113" s="2">
        <v>1</v>
      </c>
      <c r="S113" s="2">
        <v>0</v>
      </c>
      <c r="T113" s="2">
        <v>1</v>
      </c>
      <c r="U113" s="2">
        <v>1</v>
      </c>
      <c r="V113" s="2">
        <v>0</v>
      </c>
      <c r="W113" s="2">
        <v>1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8</v>
      </c>
      <c r="AD113" s="2">
        <v>0</v>
      </c>
      <c r="AE113" s="2">
        <v>0</v>
      </c>
      <c r="AF113" s="2">
        <v>2</v>
      </c>
      <c r="AG113" s="2">
        <v>7</v>
      </c>
      <c r="AH113" s="2">
        <v>1</v>
      </c>
      <c r="AI113" s="2">
        <v>1</v>
      </c>
      <c r="AJ113" s="2">
        <v>1</v>
      </c>
      <c r="AK113" s="2">
        <v>2</v>
      </c>
      <c r="AL113" s="2">
        <v>1</v>
      </c>
    </row>
    <row r="114" spans="1:38" outlineLevel="1">
      <c r="A114" s="26"/>
      <c r="B114" s="26"/>
      <c r="C114" s="26">
        <v>1975</v>
      </c>
      <c r="D114" s="25">
        <f t="shared" si="52"/>
        <v>131</v>
      </c>
      <c r="E114" s="2">
        <v>6</v>
      </c>
      <c r="F114" s="2">
        <v>1</v>
      </c>
      <c r="G114" s="2">
        <v>1</v>
      </c>
      <c r="H114" s="2">
        <v>0</v>
      </c>
      <c r="I114" s="2">
        <v>0</v>
      </c>
      <c r="J114" s="2">
        <v>0</v>
      </c>
      <c r="K114" s="2">
        <v>0</v>
      </c>
      <c r="L114" s="2">
        <v>4</v>
      </c>
      <c r="M114" s="2">
        <v>0</v>
      </c>
      <c r="N114" s="2">
        <v>1</v>
      </c>
      <c r="O114" s="2">
        <v>2</v>
      </c>
      <c r="P114" s="2">
        <v>10</v>
      </c>
      <c r="Q114" s="2">
        <v>1</v>
      </c>
      <c r="R114" s="2">
        <v>10</v>
      </c>
      <c r="S114" s="2">
        <v>0</v>
      </c>
      <c r="T114" s="2">
        <v>3</v>
      </c>
      <c r="U114" s="2">
        <v>5</v>
      </c>
      <c r="V114" s="2">
        <v>3</v>
      </c>
      <c r="W114" s="2">
        <v>6</v>
      </c>
      <c r="X114" s="2">
        <v>1</v>
      </c>
      <c r="Y114" s="2">
        <v>5</v>
      </c>
      <c r="Z114" s="2">
        <v>2</v>
      </c>
      <c r="AA114" s="2">
        <v>3</v>
      </c>
      <c r="AB114" s="2">
        <v>2</v>
      </c>
      <c r="AC114" s="2">
        <v>28</v>
      </c>
      <c r="AD114" s="2">
        <v>1</v>
      </c>
      <c r="AE114" s="2">
        <v>1</v>
      </c>
      <c r="AF114" s="2">
        <v>8</v>
      </c>
      <c r="AG114" s="2">
        <v>20</v>
      </c>
      <c r="AH114" s="2">
        <v>1</v>
      </c>
      <c r="AI114" s="2">
        <v>0</v>
      </c>
      <c r="AJ114" s="2">
        <v>0</v>
      </c>
      <c r="AK114" s="2">
        <v>3</v>
      </c>
      <c r="AL114" s="2">
        <v>3</v>
      </c>
    </row>
    <row r="115" spans="1:38" outlineLevel="1">
      <c r="A115" s="26"/>
      <c r="B115" s="26"/>
      <c r="C115" s="26">
        <v>1974</v>
      </c>
      <c r="D115" s="25">
        <f t="shared" si="52"/>
        <v>11</v>
      </c>
      <c r="E115" s="2">
        <v>0</v>
      </c>
      <c r="F115" s="2">
        <v>0</v>
      </c>
      <c r="G115" s="2">
        <v>0</v>
      </c>
      <c r="H115" s="2">
        <v>1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1</v>
      </c>
      <c r="Q115" s="2">
        <v>1</v>
      </c>
      <c r="R115" s="2">
        <v>1</v>
      </c>
      <c r="S115" s="2">
        <v>1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1</v>
      </c>
      <c r="AB115" s="2">
        <v>0</v>
      </c>
      <c r="AC115" s="2">
        <v>1</v>
      </c>
      <c r="AD115" s="2">
        <v>0</v>
      </c>
      <c r="AE115" s="2">
        <v>0</v>
      </c>
      <c r="AF115" s="2">
        <v>0</v>
      </c>
      <c r="AG115" s="2">
        <v>1</v>
      </c>
      <c r="AH115" s="2">
        <v>0</v>
      </c>
      <c r="AI115" s="2">
        <v>0</v>
      </c>
      <c r="AJ115" s="2">
        <v>0</v>
      </c>
      <c r="AK115" s="2">
        <v>0</v>
      </c>
      <c r="AL115" s="2">
        <v>3</v>
      </c>
    </row>
    <row r="116" spans="1:38" outlineLevel="1">
      <c r="A116" s="26"/>
      <c r="B116" s="26"/>
      <c r="C116" s="26">
        <v>1973</v>
      </c>
      <c r="D116" s="25">
        <f t="shared" si="52"/>
        <v>29</v>
      </c>
      <c r="E116" s="2">
        <v>0</v>
      </c>
      <c r="F116" s="2">
        <v>1</v>
      </c>
      <c r="G116" s="2">
        <v>0</v>
      </c>
      <c r="H116" s="2">
        <v>1</v>
      </c>
      <c r="I116" s="2">
        <v>2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2</v>
      </c>
      <c r="P116" s="2">
        <v>0</v>
      </c>
      <c r="Q116" s="2">
        <v>0</v>
      </c>
      <c r="R116" s="2">
        <v>4</v>
      </c>
      <c r="S116" s="2">
        <v>0</v>
      </c>
      <c r="T116" s="2">
        <v>1</v>
      </c>
      <c r="U116" s="2">
        <v>0</v>
      </c>
      <c r="V116" s="2">
        <v>1</v>
      </c>
      <c r="W116" s="2">
        <v>1</v>
      </c>
      <c r="X116" s="2">
        <v>1</v>
      </c>
      <c r="Y116" s="2">
        <v>1</v>
      </c>
      <c r="Z116" s="2">
        <v>0</v>
      </c>
      <c r="AA116" s="2">
        <v>4</v>
      </c>
      <c r="AB116" s="2">
        <v>0</v>
      </c>
      <c r="AC116" s="2">
        <v>3</v>
      </c>
      <c r="AD116" s="2">
        <v>0</v>
      </c>
      <c r="AE116" s="2">
        <v>0</v>
      </c>
      <c r="AF116" s="2">
        <v>2</v>
      </c>
      <c r="AG116" s="2">
        <v>2</v>
      </c>
      <c r="AH116" s="2">
        <v>0</v>
      </c>
      <c r="AI116" s="2">
        <v>0</v>
      </c>
      <c r="AJ116" s="2">
        <v>0</v>
      </c>
      <c r="AK116" s="2">
        <v>2</v>
      </c>
      <c r="AL116" s="2">
        <v>1</v>
      </c>
    </row>
    <row r="117" spans="1:38" outlineLevel="1">
      <c r="A117" s="26"/>
      <c r="B117" s="26"/>
      <c r="C117" s="26">
        <v>1972</v>
      </c>
      <c r="D117" s="25">
        <f t="shared" si="52"/>
        <v>7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1</v>
      </c>
      <c r="R117" s="2">
        <v>0</v>
      </c>
      <c r="S117" s="2">
        <v>0</v>
      </c>
      <c r="T117" s="2">
        <v>0</v>
      </c>
      <c r="U117" s="2">
        <v>0</v>
      </c>
      <c r="V117" s="2">
        <v>2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2</v>
      </c>
      <c r="AC117" s="2">
        <v>1</v>
      </c>
      <c r="AD117" s="2">
        <v>0</v>
      </c>
      <c r="AE117" s="2">
        <v>0</v>
      </c>
      <c r="AF117" s="2">
        <v>1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</row>
    <row r="118" spans="1:38" outlineLevel="1">
      <c r="A118" s="26"/>
      <c r="B118" s="26"/>
      <c r="C118" s="26">
        <v>1971</v>
      </c>
      <c r="D118" s="25">
        <f t="shared" si="52"/>
        <v>5</v>
      </c>
      <c r="E118" s="2">
        <v>0</v>
      </c>
      <c r="F118" s="2">
        <v>1</v>
      </c>
      <c r="G118" s="2">
        <v>1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1</v>
      </c>
      <c r="AK118" s="2">
        <v>1</v>
      </c>
      <c r="AL118" s="2">
        <v>0</v>
      </c>
    </row>
    <row r="119" spans="1:38" outlineLevel="1">
      <c r="A119" s="26"/>
      <c r="B119" s="26"/>
      <c r="C119" s="26" t="s">
        <v>112</v>
      </c>
      <c r="D119" s="25">
        <f t="shared" si="52"/>
        <v>118</v>
      </c>
      <c r="E119" s="2">
        <v>1</v>
      </c>
      <c r="F119" s="2">
        <v>0</v>
      </c>
      <c r="G119" s="2">
        <v>3</v>
      </c>
      <c r="H119" s="2">
        <v>5</v>
      </c>
      <c r="I119" s="2">
        <v>0</v>
      </c>
      <c r="J119" s="2">
        <v>0</v>
      </c>
      <c r="K119" s="2">
        <v>0</v>
      </c>
      <c r="L119" s="2">
        <v>1</v>
      </c>
      <c r="M119" s="2">
        <v>2</v>
      </c>
      <c r="N119" s="2">
        <v>0</v>
      </c>
      <c r="O119" s="2">
        <v>4</v>
      </c>
      <c r="P119" s="2">
        <v>9</v>
      </c>
      <c r="Q119" s="2">
        <v>0</v>
      </c>
      <c r="R119" s="2">
        <v>8</v>
      </c>
      <c r="S119" s="2">
        <v>2</v>
      </c>
      <c r="T119" s="2">
        <v>1</v>
      </c>
      <c r="U119" s="2">
        <v>0</v>
      </c>
      <c r="V119" s="2">
        <v>4</v>
      </c>
      <c r="W119" s="2">
        <v>3</v>
      </c>
      <c r="X119" s="2">
        <v>0</v>
      </c>
      <c r="Y119" s="2">
        <v>7</v>
      </c>
      <c r="Z119" s="2">
        <v>1</v>
      </c>
      <c r="AA119" s="2">
        <v>4</v>
      </c>
      <c r="AB119" s="2">
        <v>2</v>
      </c>
      <c r="AC119" s="2">
        <v>32</v>
      </c>
      <c r="AD119" s="2">
        <v>1</v>
      </c>
      <c r="AE119" s="2">
        <v>3</v>
      </c>
      <c r="AF119" s="2">
        <v>5</v>
      </c>
      <c r="AG119" s="2">
        <v>12</v>
      </c>
      <c r="AH119" s="2">
        <v>2</v>
      </c>
      <c r="AI119" s="2">
        <v>1</v>
      </c>
      <c r="AJ119" s="2">
        <v>0</v>
      </c>
      <c r="AK119" s="2">
        <v>3</v>
      </c>
      <c r="AL119" s="2">
        <v>2</v>
      </c>
    </row>
    <row r="120" spans="1:38" s="8" customFormat="1" outlineLevel="1">
      <c r="A120" s="168" t="s">
        <v>60</v>
      </c>
      <c r="B120" s="168"/>
      <c r="C120" s="168"/>
      <c r="D120" s="21">
        <f>SUM(E120:AL120)</f>
        <v>71836</v>
      </c>
      <c r="E120" s="1">
        <f>SUM(E76:E119)</f>
        <v>1167</v>
      </c>
      <c r="F120" s="1">
        <f t="shared" ref="F120:AL120" si="53">SUM(F76:F119)</f>
        <v>1028</v>
      </c>
      <c r="G120" s="1">
        <f t="shared" si="53"/>
        <v>1656</v>
      </c>
      <c r="H120" s="1">
        <f t="shared" si="53"/>
        <v>5516</v>
      </c>
      <c r="I120" s="1">
        <f t="shared" si="53"/>
        <v>1585</v>
      </c>
      <c r="J120" s="1">
        <f t="shared" si="53"/>
        <v>1441</v>
      </c>
      <c r="K120" s="1">
        <f t="shared" si="53"/>
        <v>303</v>
      </c>
      <c r="L120" s="1">
        <f t="shared" si="53"/>
        <v>977</v>
      </c>
      <c r="M120" s="1">
        <f t="shared" si="53"/>
        <v>970</v>
      </c>
      <c r="N120" s="1">
        <f t="shared" si="53"/>
        <v>474</v>
      </c>
      <c r="O120" s="1">
        <f t="shared" si="53"/>
        <v>1119</v>
      </c>
      <c r="P120" s="1">
        <f t="shared" si="53"/>
        <v>3528</v>
      </c>
      <c r="Q120" s="1">
        <f t="shared" si="53"/>
        <v>479</v>
      </c>
      <c r="R120" s="1">
        <f t="shared" si="53"/>
        <v>2147</v>
      </c>
      <c r="S120" s="1">
        <f t="shared" si="53"/>
        <v>2708</v>
      </c>
      <c r="T120" s="1">
        <f t="shared" si="53"/>
        <v>3617</v>
      </c>
      <c r="U120" s="1">
        <f t="shared" si="53"/>
        <v>600</v>
      </c>
      <c r="V120" s="1">
        <f t="shared" si="53"/>
        <v>2790</v>
      </c>
      <c r="W120" s="1">
        <f t="shared" si="53"/>
        <v>3209</v>
      </c>
      <c r="X120" s="1">
        <f t="shared" si="53"/>
        <v>632</v>
      </c>
      <c r="Y120" s="1">
        <f t="shared" si="53"/>
        <v>2650</v>
      </c>
      <c r="Z120" s="1">
        <f t="shared" si="53"/>
        <v>1182</v>
      </c>
      <c r="AA120" s="1">
        <f t="shared" si="53"/>
        <v>1318</v>
      </c>
      <c r="AB120" s="1">
        <f t="shared" si="53"/>
        <v>1312</v>
      </c>
      <c r="AC120" s="1">
        <f t="shared" si="53"/>
        <v>7983</v>
      </c>
      <c r="AD120" s="1">
        <f t="shared" si="53"/>
        <v>2728</v>
      </c>
      <c r="AE120" s="1">
        <f t="shared" si="53"/>
        <v>519</v>
      </c>
      <c r="AF120" s="1">
        <f t="shared" si="53"/>
        <v>4353</v>
      </c>
      <c r="AG120" s="1">
        <f t="shared" si="53"/>
        <v>7157</v>
      </c>
      <c r="AH120" s="1">
        <f t="shared" si="53"/>
        <v>477</v>
      </c>
      <c r="AI120" s="1">
        <f t="shared" si="53"/>
        <v>532</v>
      </c>
      <c r="AJ120" s="1">
        <f t="shared" si="53"/>
        <v>1674</v>
      </c>
      <c r="AK120" s="1">
        <f t="shared" si="53"/>
        <v>1835</v>
      </c>
      <c r="AL120" s="1">
        <f t="shared" si="53"/>
        <v>2170</v>
      </c>
    </row>
    <row r="121" spans="1:38" s="16" customFormat="1" ht="20.25" customHeight="1">
      <c r="A121" s="167" t="s">
        <v>115</v>
      </c>
      <c r="B121" s="167"/>
      <c r="C121" s="167"/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</row>
    <row r="122" spans="1:38" s="7" customFormat="1" outlineLevel="1">
      <c r="A122" s="171" t="s">
        <v>114</v>
      </c>
      <c r="B122" s="171"/>
      <c r="C122" s="171"/>
      <c r="D122" s="12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1:38" outlineLevel="1">
      <c r="A123" s="26"/>
      <c r="B123" s="26"/>
      <c r="C123" s="26" t="s">
        <v>61</v>
      </c>
      <c r="D123" s="3">
        <f>SUM(E123:AL123)</f>
        <v>15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1</v>
      </c>
      <c r="N123" s="2">
        <v>0</v>
      </c>
      <c r="O123" s="2">
        <v>0</v>
      </c>
      <c r="P123" s="2">
        <v>0</v>
      </c>
      <c r="Q123" s="2">
        <v>1</v>
      </c>
      <c r="R123" s="2">
        <v>0</v>
      </c>
      <c r="S123" s="2">
        <v>0</v>
      </c>
      <c r="T123" s="2">
        <v>3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1</v>
      </c>
      <c r="AA123" s="2">
        <v>1</v>
      </c>
      <c r="AB123" s="2">
        <v>0</v>
      </c>
      <c r="AC123" s="2">
        <v>4</v>
      </c>
      <c r="AD123" s="2">
        <v>0</v>
      </c>
      <c r="AE123" s="2">
        <v>0</v>
      </c>
      <c r="AF123" s="2">
        <v>0</v>
      </c>
      <c r="AG123" s="2">
        <v>3</v>
      </c>
      <c r="AH123" s="2">
        <v>0</v>
      </c>
      <c r="AI123" s="2">
        <v>0</v>
      </c>
      <c r="AJ123" s="2">
        <v>0</v>
      </c>
      <c r="AK123" s="2">
        <v>1</v>
      </c>
      <c r="AL123" s="2">
        <v>0</v>
      </c>
    </row>
    <row r="124" spans="1:38" outlineLevel="1">
      <c r="A124" s="26"/>
      <c r="B124" s="26"/>
      <c r="C124" s="26" t="s">
        <v>62</v>
      </c>
      <c r="D124" s="3">
        <f t="shared" ref="D124:D127" si="54">SUM(E124:AL124)</f>
        <v>1202</v>
      </c>
      <c r="E124" s="2">
        <v>13</v>
      </c>
      <c r="F124" s="2">
        <v>11</v>
      </c>
      <c r="G124" s="2">
        <v>26</v>
      </c>
      <c r="H124" s="2">
        <v>99</v>
      </c>
      <c r="I124" s="2">
        <v>33</v>
      </c>
      <c r="J124" s="2">
        <v>34</v>
      </c>
      <c r="K124" s="2">
        <v>7</v>
      </c>
      <c r="L124" s="2">
        <v>17</v>
      </c>
      <c r="M124" s="2">
        <v>26</v>
      </c>
      <c r="N124" s="2">
        <v>19</v>
      </c>
      <c r="O124" s="2">
        <v>20</v>
      </c>
      <c r="P124" s="2">
        <v>57</v>
      </c>
      <c r="Q124" s="2">
        <v>12</v>
      </c>
      <c r="R124" s="2">
        <v>59</v>
      </c>
      <c r="S124" s="2">
        <v>36</v>
      </c>
      <c r="T124" s="2">
        <v>51</v>
      </c>
      <c r="U124" s="2">
        <v>21</v>
      </c>
      <c r="V124" s="2">
        <v>38</v>
      </c>
      <c r="W124" s="2">
        <v>72</v>
      </c>
      <c r="X124" s="2">
        <v>12</v>
      </c>
      <c r="Y124" s="2">
        <v>34</v>
      </c>
      <c r="Z124" s="2">
        <v>34</v>
      </c>
      <c r="AA124" s="2">
        <v>14</v>
      </c>
      <c r="AB124" s="2">
        <v>20</v>
      </c>
      <c r="AC124" s="2">
        <v>104</v>
      </c>
      <c r="AD124" s="2">
        <v>69</v>
      </c>
      <c r="AE124" s="2">
        <v>4</v>
      </c>
      <c r="AF124" s="2">
        <v>60</v>
      </c>
      <c r="AG124" s="2">
        <v>88</v>
      </c>
      <c r="AH124" s="2">
        <v>14</v>
      </c>
      <c r="AI124" s="2">
        <v>1</v>
      </c>
      <c r="AJ124" s="2">
        <v>26</v>
      </c>
      <c r="AK124" s="2">
        <v>24</v>
      </c>
      <c r="AL124" s="2">
        <v>47</v>
      </c>
    </row>
    <row r="125" spans="1:38" outlineLevel="1">
      <c r="A125" s="26"/>
      <c r="B125" s="26"/>
      <c r="C125" s="26" t="s">
        <v>63</v>
      </c>
      <c r="D125" s="3">
        <f t="shared" si="54"/>
        <v>4200</v>
      </c>
      <c r="E125" s="2">
        <v>75</v>
      </c>
      <c r="F125" s="2">
        <v>55</v>
      </c>
      <c r="G125" s="2">
        <v>96</v>
      </c>
      <c r="H125" s="2">
        <v>419</v>
      </c>
      <c r="I125" s="2">
        <v>172</v>
      </c>
      <c r="J125" s="2">
        <v>95</v>
      </c>
      <c r="K125" s="2">
        <v>14</v>
      </c>
      <c r="L125" s="2">
        <v>40</v>
      </c>
      <c r="M125" s="2">
        <v>69</v>
      </c>
      <c r="N125" s="2">
        <v>18</v>
      </c>
      <c r="O125" s="2">
        <v>51</v>
      </c>
      <c r="P125" s="2">
        <v>189</v>
      </c>
      <c r="Q125" s="2">
        <v>19</v>
      </c>
      <c r="R125" s="2">
        <v>86</v>
      </c>
      <c r="S125" s="2">
        <v>146</v>
      </c>
      <c r="T125" s="2">
        <v>274</v>
      </c>
      <c r="U125" s="2">
        <v>33</v>
      </c>
      <c r="V125" s="2">
        <v>190</v>
      </c>
      <c r="W125" s="2">
        <v>224</v>
      </c>
      <c r="X125" s="2">
        <v>18</v>
      </c>
      <c r="Y125" s="2">
        <v>110</v>
      </c>
      <c r="Z125" s="2">
        <v>69</v>
      </c>
      <c r="AA125" s="2">
        <v>66</v>
      </c>
      <c r="AB125" s="2">
        <v>74</v>
      </c>
      <c r="AC125" s="2">
        <v>412</v>
      </c>
      <c r="AD125" s="2">
        <v>219</v>
      </c>
      <c r="AE125" s="2">
        <v>20</v>
      </c>
      <c r="AF125" s="2">
        <v>217</v>
      </c>
      <c r="AG125" s="2">
        <v>346</v>
      </c>
      <c r="AH125" s="2">
        <v>30</v>
      </c>
      <c r="AI125" s="2">
        <v>24</v>
      </c>
      <c r="AJ125" s="2">
        <v>108</v>
      </c>
      <c r="AK125" s="2">
        <v>98</v>
      </c>
      <c r="AL125" s="2">
        <v>124</v>
      </c>
    </row>
    <row r="126" spans="1:38" outlineLevel="1">
      <c r="A126" s="26"/>
      <c r="B126" s="26"/>
      <c r="C126" s="26" t="s">
        <v>64</v>
      </c>
      <c r="D126" s="3">
        <f t="shared" si="54"/>
        <v>653</v>
      </c>
      <c r="E126" s="2">
        <v>28</v>
      </c>
      <c r="F126" s="2">
        <v>18</v>
      </c>
      <c r="G126" s="2">
        <v>13</v>
      </c>
      <c r="H126" s="2">
        <v>79</v>
      </c>
      <c r="I126" s="2">
        <v>18</v>
      </c>
      <c r="J126" s="2">
        <v>8</v>
      </c>
      <c r="K126" s="2">
        <v>0</v>
      </c>
      <c r="L126" s="2">
        <v>1</v>
      </c>
      <c r="M126" s="2">
        <v>13</v>
      </c>
      <c r="N126" s="2">
        <v>0</v>
      </c>
      <c r="O126" s="2">
        <v>4</v>
      </c>
      <c r="P126" s="2">
        <v>17</v>
      </c>
      <c r="Q126" s="2">
        <v>2</v>
      </c>
      <c r="R126" s="2">
        <v>10</v>
      </c>
      <c r="S126" s="2">
        <v>36</v>
      </c>
      <c r="T126" s="2">
        <v>50</v>
      </c>
      <c r="U126" s="2">
        <v>3</v>
      </c>
      <c r="V126" s="2">
        <v>18</v>
      </c>
      <c r="W126" s="2">
        <v>28</v>
      </c>
      <c r="X126" s="2">
        <v>0</v>
      </c>
      <c r="Y126" s="2">
        <v>18</v>
      </c>
      <c r="Z126" s="2">
        <v>10</v>
      </c>
      <c r="AA126" s="2">
        <v>13</v>
      </c>
      <c r="AB126" s="2">
        <v>7</v>
      </c>
      <c r="AC126" s="2">
        <v>59</v>
      </c>
      <c r="AD126" s="2">
        <v>50</v>
      </c>
      <c r="AE126" s="2">
        <v>9</v>
      </c>
      <c r="AF126" s="2">
        <v>22</v>
      </c>
      <c r="AG126" s="2">
        <v>53</v>
      </c>
      <c r="AH126" s="2">
        <v>4</v>
      </c>
      <c r="AI126" s="2">
        <v>1</v>
      </c>
      <c r="AJ126" s="2">
        <v>11</v>
      </c>
      <c r="AK126" s="2">
        <v>20</v>
      </c>
      <c r="AL126" s="2">
        <v>30</v>
      </c>
    </row>
    <row r="127" spans="1:38" s="8" customFormat="1" outlineLevel="1">
      <c r="A127" s="168" t="s">
        <v>60</v>
      </c>
      <c r="B127" s="168"/>
      <c r="C127" s="168"/>
      <c r="D127" s="17">
        <f t="shared" si="54"/>
        <v>6070</v>
      </c>
      <c r="E127" s="1">
        <f>SUM(E123:E126)</f>
        <v>116</v>
      </c>
      <c r="F127" s="1">
        <f t="shared" ref="F127:AL127" si="55">SUM(F123:F126)</f>
        <v>84</v>
      </c>
      <c r="G127" s="1">
        <f t="shared" si="55"/>
        <v>135</v>
      </c>
      <c r="H127" s="1">
        <f t="shared" si="55"/>
        <v>597</v>
      </c>
      <c r="I127" s="1">
        <f t="shared" si="55"/>
        <v>223</v>
      </c>
      <c r="J127" s="1">
        <f t="shared" si="55"/>
        <v>137</v>
      </c>
      <c r="K127" s="1">
        <f t="shared" si="55"/>
        <v>21</v>
      </c>
      <c r="L127" s="1">
        <f t="shared" si="55"/>
        <v>58</v>
      </c>
      <c r="M127" s="1">
        <f t="shared" si="55"/>
        <v>109</v>
      </c>
      <c r="N127" s="1">
        <f t="shared" si="55"/>
        <v>37</v>
      </c>
      <c r="O127" s="1">
        <f t="shared" si="55"/>
        <v>75</v>
      </c>
      <c r="P127" s="1">
        <f t="shared" si="55"/>
        <v>263</v>
      </c>
      <c r="Q127" s="1">
        <f t="shared" si="55"/>
        <v>34</v>
      </c>
      <c r="R127" s="1">
        <f t="shared" si="55"/>
        <v>155</v>
      </c>
      <c r="S127" s="1">
        <f t="shared" si="55"/>
        <v>218</v>
      </c>
      <c r="T127" s="1">
        <f t="shared" si="55"/>
        <v>378</v>
      </c>
      <c r="U127" s="1">
        <f t="shared" si="55"/>
        <v>57</v>
      </c>
      <c r="V127" s="1">
        <f t="shared" si="55"/>
        <v>246</v>
      </c>
      <c r="W127" s="1">
        <f t="shared" si="55"/>
        <v>324</v>
      </c>
      <c r="X127" s="1">
        <f t="shared" si="55"/>
        <v>30</v>
      </c>
      <c r="Y127" s="1">
        <f t="shared" si="55"/>
        <v>162</v>
      </c>
      <c r="Z127" s="1">
        <f t="shared" si="55"/>
        <v>114</v>
      </c>
      <c r="AA127" s="1">
        <f t="shared" si="55"/>
        <v>94</v>
      </c>
      <c r="AB127" s="1">
        <f t="shared" si="55"/>
        <v>101</v>
      </c>
      <c r="AC127" s="1">
        <f t="shared" si="55"/>
        <v>579</v>
      </c>
      <c r="AD127" s="1">
        <f t="shared" si="55"/>
        <v>338</v>
      </c>
      <c r="AE127" s="1">
        <f t="shared" si="55"/>
        <v>33</v>
      </c>
      <c r="AF127" s="1">
        <f t="shared" si="55"/>
        <v>299</v>
      </c>
      <c r="AG127" s="1">
        <f t="shared" si="55"/>
        <v>490</v>
      </c>
      <c r="AH127" s="1">
        <f t="shared" si="55"/>
        <v>48</v>
      </c>
      <c r="AI127" s="1">
        <f t="shared" si="55"/>
        <v>26</v>
      </c>
      <c r="AJ127" s="1">
        <f t="shared" si="55"/>
        <v>145</v>
      </c>
      <c r="AK127" s="1">
        <f t="shared" si="55"/>
        <v>143</v>
      </c>
      <c r="AL127" s="1">
        <f t="shared" si="55"/>
        <v>201</v>
      </c>
    </row>
    <row r="128" spans="1:38" s="7" customFormat="1" outlineLevel="1">
      <c r="A128" s="171" t="s">
        <v>113</v>
      </c>
      <c r="B128" s="171"/>
      <c r="C128" s="171"/>
      <c r="D128" s="12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1:38" outlineLevel="1">
      <c r="A129" s="26"/>
      <c r="B129" s="26"/>
      <c r="C129" s="26" t="s">
        <v>1</v>
      </c>
      <c r="D129" s="3">
        <f>SUM(E129:AL129)</f>
        <v>5946</v>
      </c>
      <c r="E129" s="2">
        <v>116</v>
      </c>
      <c r="F129" s="2">
        <v>83</v>
      </c>
      <c r="G129" s="2">
        <v>134</v>
      </c>
      <c r="H129" s="2">
        <v>593</v>
      </c>
      <c r="I129" s="2">
        <v>221</v>
      </c>
      <c r="J129" s="2">
        <v>135</v>
      </c>
      <c r="K129" s="2">
        <v>19</v>
      </c>
      <c r="L129" s="2">
        <v>56</v>
      </c>
      <c r="M129" s="2">
        <v>106</v>
      </c>
      <c r="N129" s="2">
        <v>33</v>
      </c>
      <c r="O129" s="2">
        <v>75</v>
      </c>
      <c r="P129" s="2">
        <v>257</v>
      </c>
      <c r="Q129" s="2">
        <v>33</v>
      </c>
      <c r="R129" s="2">
        <v>149</v>
      </c>
      <c r="S129" s="2">
        <v>216</v>
      </c>
      <c r="T129" s="2">
        <v>371</v>
      </c>
      <c r="U129" s="2">
        <v>55</v>
      </c>
      <c r="V129" s="2">
        <v>236</v>
      </c>
      <c r="W129" s="2">
        <v>322</v>
      </c>
      <c r="X129" s="2">
        <v>26</v>
      </c>
      <c r="Y129" s="2">
        <v>157</v>
      </c>
      <c r="Z129" s="2">
        <v>109</v>
      </c>
      <c r="AA129" s="2">
        <v>92</v>
      </c>
      <c r="AB129" s="2">
        <v>101</v>
      </c>
      <c r="AC129" s="2">
        <v>560</v>
      </c>
      <c r="AD129" s="2">
        <v>329</v>
      </c>
      <c r="AE129" s="2">
        <v>31</v>
      </c>
      <c r="AF129" s="2">
        <v>294</v>
      </c>
      <c r="AG129" s="2">
        <v>481</v>
      </c>
      <c r="AH129" s="2">
        <v>46</v>
      </c>
      <c r="AI129" s="2">
        <v>26</v>
      </c>
      <c r="AJ129" s="2">
        <v>143</v>
      </c>
      <c r="AK129" s="2">
        <v>143</v>
      </c>
      <c r="AL129" s="2">
        <v>198</v>
      </c>
    </row>
    <row r="130" spans="1:38" outlineLevel="1">
      <c r="A130" s="26"/>
      <c r="B130" s="26"/>
      <c r="C130" s="26" t="s">
        <v>4</v>
      </c>
      <c r="D130" s="3">
        <f t="shared" ref="D130:D134" si="56">SUM(E130:AL130)</f>
        <v>109</v>
      </c>
      <c r="E130" s="2">
        <v>0</v>
      </c>
      <c r="F130" s="2">
        <v>1</v>
      </c>
      <c r="G130" s="2">
        <v>1</v>
      </c>
      <c r="H130" s="2">
        <v>4</v>
      </c>
      <c r="I130" s="2">
        <v>2</v>
      </c>
      <c r="J130" s="2">
        <v>2</v>
      </c>
      <c r="K130" s="2">
        <v>2</v>
      </c>
      <c r="L130" s="2">
        <v>2</v>
      </c>
      <c r="M130" s="2">
        <v>3</v>
      </c>
      <c r="N130" s="2">
        <v>2</v>
      </c>
      <c r="O130" s="2">
        <v>0</v>
      </c>
      <c r="P130" s="2">
        <v>6</v>
      </c>
      <c r="Q130" s="2">
        <v>1</v>
      </c>
      <c r="R130" s="2">
        <v>5</v>
      </c>
      <c r="S130" s="2">
        <v>2</v>
      </c>
      <c r="T130" s="2">
        <v>7</v>
      </c>
      <c r="U130" s="2">
        <v>2</v>
      </c>
      <c r="V130" s="2">
        <v>8</v>
      </c>
      <c r="W130" s="2">
        <v>2</v>
      </c>
      <c r="X130" s="2">
        <v>4</v>
      </c>
      <c r="Y130" s="2">
        <v>3</v>
      </c>
      <c r="Z130" s="2">
        <v>5</v>
      </c>
      <c r="AA130" s="2">
        <v>2</v>
      </c>
      <c r="AB130" s="2">
        <v>0</v>
      </c>
      <c r="AC130" s="2">
        <v>17</v>
      </c>
      <c r="AD130" s="2">
        <v>8</v>
      </c>
      <c r="AE130" s="2">
        <v>2</v>
      </c>
      <c r="AF130" s="2">
        <v>3</v>
      </c>
      <c r="AG130" s="2">
        <v>7</v>
      </c>
      <c r="AH130" s="2">
        <v>2</v>
      </c>
      <c r="AI130" s="2">
        <v>0</v>
      </c>
      <c r="AJ130" s="2">
        <v>2</v>
      </c>
      <c r="AK130" s="2">
        <v>0</v>
      </c>
      <c r="AL130" s="2">
        <v>2</v>
      </c>
    </row>
    <row r="131" spans="1:38" outlineLevel="1">
      <c r="A131" s="26"/>
      <c r="B131" s="26"/>
      <c r="C131" s="26" t="s">
        <v>8</v>
      </c>
      <c r="D131" s="3">
        <f t="shared" si="56"/>
        <v>14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2</v>
      </c>
      <c r="O131" s="2">
        <v>0</v>
      </c>
      <c r="P131" s="2">
        <v>0</v>
      </c>
      <c r="Q131" s="2">
        <v>0</v>
      </c>
      <c r="R131" s="2">
        <v>1</v>
      </c>
      <c r="S131" s="2">
        <v>0</v>
      </c>
      <c r="T131" s="2">
        <v>0</v>
      </c>
      <c r="U131" s="2">
        <v>0</v>
      </c>
      <c r="V131" s="2">
        <v>2</v>
      </c>
      <c r="W131" s="2">
        <v>0</v>
      </c>
      <c r="X131" s="2">
        <v>0</v>
      </c>
      <c r="Y131" s="2">
        <v>2</v>
      </c>
      <c r="Z131" s="2">
        <v>0</v>
      </c>
      <c r="AA131" s="2">
        <v>0</v>
      </c>
      <c r="AB131" s="2">
        <v>0</v>
      </c>
      <c r="AC131" s="2">
        <v>1</v>
      </c>
      <c r="AD131" s="2">
        <v>1</v>
      </c>
      <c r="AE131" s="2">
        <v>0</v>
      </c>
      <c r="AF131" s="2">
        <v>2</v>
      </c>
      <c r="AG131" s="2">
        <v>2</v>
      </c>
      <c r="AH131" s="2">
        <v>0</v>
      </c>
      <c r="AI131" s="2">
        <v>0</v>
      </c>
      <c r="AJ131" s="2">
        <v>0</v>
      </c>
      <c r="AK131" s="2">
        <v>0</v>
      </c>
      <c r="AL131" s="2">
        <v>1</v>
      </c>
    </row>
    <row r="132" spans="1:38" outlineLevel="1">
      <c r="A132" s="26"/>
      <c r="B132" s="26"/>
      <c r="C132" s="26" t="s">
        <v>7</v>
      </c>
      <c r="D132" s="3">
        <f t="shared" si="56"/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</row>
    <row r="133" spans="1:38" outlineLevel="1">
      <c r="A133" s="26"/>
      <c r="B133" s="26"/>
      <c r="C133" s="26" t="s">
        <v>37</v>
      </c>
      <c r="D133" s="3">
        <f t="shared" si="56"/>
        <v>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1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</row>
    <row r="134" spans="1:38" s="8" customFormat="1" outlineLevel="1">
      <c r="A134" s="168" t="s">
        <v>60</v>
      </c>
      <c r="B134" s="168"/>
      <c r="C134" s="168"/>
      <c r="D134" s="17">
        <f t="shared" si="56"/>
        <v>6070</v>
      </c>
      <c r="E134" s="1">
        <v>116</v>
      </c>
      <c r="F134" s="1">
        <v>84</v>
      </c>
      <c r="G134" s="1">
        <v>135</v>
      </c>
      <c r="H134" s="1">
        <v>597</v>
      </c>
      <c r="I134" s="1">
        <v>223</v>
      </c>
      <c r="J134" s="1">
        <v>137</v>
      </c>
      <c r="K134" s="1">
        <v>21</v>
      </c>
      <c r="L134" s="1">
        <v>58</v>
      </c>
      <c r="M134" s="1">
        <v>109</v>
      </c>
      <c r="N134" s="1">
        <v>37</v>
      </c>
      <c r="O134" s="1">
        <v>75</v>
      </c>
      <c r="P134" s="1">
        <v>263</v>
      </c>
      <c r="Q134" s="1">
        <v>34</v>
      </c>
      <c r="R134" s="1">
        <v>155</v>
      </c>
      <c r="S134" s="1">
        <v>218</v>
      </c>
      <c r="T134" s="1">
        <v>378</v>
      </c>
      <c r="U134" s="1">
        <v>57</v>
      </c>
      <c r="V134" s="1">
        <v>246</v>
      </c>
      <c r="W134" s="1">
        <v>324</v>
      </c>
      <c r="X134" s="1">
        <v>30</v>
      </c>
      <c r="Y134" s="1">
        <v>162</v>
      </c>
      <c r="Z134" s="1">
        <v>114</v>
      </c>
      <c r="AA134" s="1">
        <v>94</v>
      </c>
      <c r="AB134" s="1">
        <v>101</v>
      </c>
      <c r="AC134" s="1">
        <v>579</v>
      </c>
      <c r="AD134" s="1">
        <v>338</v>
      </c>
      <c r="AE134" s="1">
        <v>33</v>
      </c>
      <c r="AF134" s="1">
        <v>299</v>
      </c>
      <c r="AG134" s="1">
        <v>490</v>
      </c>
      <c r="AH134" s="1">
        <v>48</v>
      </c>
      <c r="AI134" s="1">
        <v>26</v>
      </c>
      <c r="AJ134" s="1">
        <v>145</v>
      </c>
      <c r="AK134" s="1">
        <v>143</v>
      </c>
      <c r="AL134" s="1">
        <v>201</v>
      </c>
    </row>
    <row r="135" spans="1:38" s="16" customFormat="1" ht="20.25" customHeight="1">
      <c r="A135" s="167" t="s">
        <v>116</v>
      </c>
      <c r="B135" s="167"/>
      <c r="C135" s="167"/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</row>
    <row r="136" spans="1:38" s="7" customFormat="1" outlineLevel="1">
      <c r="A136" s="171" t="s">
        <v>114</v>
      </c>
      <c r="B136" s="171"/>
      <c r="C136" s="171"/>
      <c r="D136" s="12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</row>
    <row r="137" spans="1:38" outlineLevel="1">
      <c r="A137" s="26"/>
      <c r="B137" s="26"/>
      <c r="C137" s="26" t="s">
        <v>61</v>
      </c>
      <c r="D137" s="2">
        <f>SUM(E137:AL137)</f>
        <v>62</v>
      </c>
      <c r="E137" s="2">
        <v>1</v>
      </c>
      <c r="F137" s="2">
        <v>1</v>
      </c>
      <c r="G137" s="2">
        <v>0</v>
      </c>
      <c r="H137" s="2">
        <v>2</v>
      </c>
      <c r="I137" s="2">
        <v>0</v>
      </c>
      <c r="J137" s="2">
        <v>5</v>
      </c>
      <c r="K137" s="2">
        <v>1</v>
      </c>
      <c r="L137" s="2">
        <v>0</v>
      </c>
      <c r="M137" s="2">
        <v>3</v>
      </c>
      <c r="N137" s="2">
        <v>0</v>
      </c>
      <c r="O137" s="2">
        <v>3</v>
      </c>
      <c r="P137" s="2">
        <v>3</v>
      </c>
      <c r="Q137" s="2">
        <v>3</v>
      </c>
      <c r="R137" s="2">
        <v>4</v>
      </c>
      <c r="S137" s="2">
        <v>1</v>
      </c>
      <c r="T137" s="2">
        <v>2</v>
      </c>
      <c r="U137" s="2">
        <v>0</v>
      </c>
      <c r="V137" s="2">
        <v>5</v>
      </c>
      <c r="W137" s="2">
        <v>4</v>
      </c>
      <c r="X137" s="2">
        <v>4</v>
      </c>
      <c r="Y137" s="2">
        <v>3</v>
      </c>
      <c r="Z137" s="2">
        <v>1</v>
      </c>
      <c r="AA137" s="2">
        <v>0</v>
      </c>
      <c r="AB137" s="2">
        <v>1</v>
      </c>
      <c r="AC137" s="2">
        <v>3</v>
      </c>
      <c r="AD137" s="2">
        <v>1</v>
      </c>
      <c r="AE137" s="2">
        <v>2</v>
      </c>
      <c r="AF137" s="2">
        <v>1</v>
      </c>
      <c r="AG137" s="2">
        <v>2</v>
      </c>
      <c r="AH137" s="2">
        <v>3</v>
      </c>
      <c r="AI137" s="2">
        <v>0</v>
      </c>
      <c r="AJ137" s="2">
        <v>1</v>
      </c>
      <c r="AK137" s="2">
        <v>0</v>
      </c>
      <c r="AL137" s="2">
        <v>2</v>
      </c>
    </row>
    <row r="138" spans="1:38" outlineLevel="1">
      <c r="A138" s="26"/>
      <c r="B138" s="26"/>
      <c r="C138" s="26" t="s">
        <v>62</v>
      </c>
      <c r="D138" s="2">
        <f t="shared" ref="D138:D140" si="57">SUM(E138:AL138)</f>
        <v>872</v>
      </c>
      <c r="E138" s="2">
        <v>4</v>
      </c>
      <c r="F138" s="2">
        <v>15</v>
      </c>
      <c r="G138" s="2">
        <v>34</v>
      </c>
      <c r="H138" s="2">
        <v>88</v>
      </c>
      <c r="I138" s="2">
        <v>15</v>
      </c>
      <c r="J138" s="2">
        <v>25</v>
      </c>
      <c r="K138" s="2">
        <v>5</v>
      </c>
      <c r="L138" s="2">
        <v>5</v>
      </c>
      <c r="M138" s="2">
        <v>14</v>
      </c>
      <c r="N138" s="2">
        <v>13</v>
      </c>
      <c r="O138" s="2">
        <v>17</v>
      </c>
      <c r="P138" s="2">
        <v>39</v>
      </c>
      <c r="Q138" s="2">
        <v>10</v>
      </c>
      <c r="R138" s="2">
        <v>34</v>
      </c>
      <c r="S138" s="2">
        <v>21</v>
      </c>
      <c r="T138" s="2">
        <v>43</v>
      </c>
      <c r="U138" s="2">
        <v>9</v>
      </c>
      <c r="V138" s="2">
        <v>23</v>
      </c>
      <c r="W138" s="2">
        <v>55</v>
      </c>
      <c r="X138" s="2">
        <v>7</v>
      </c>
      <c r="Y138" s="2">
        <v>27</v>
      </c>
      <c r="Z138" s="2">
        <v>33</v>
      </c>
      <c r="AA138" s="2">
        <v>12</v>
      </c>
      <c r="AB138" s="2">
        <v>19</v>
      </c>
      <c r="AC138" s="2">
        <v>58</v>
      </c>
      <c r="AD138" s="2">
        <v>30</v>
      </c>
      <c r="AE138" s="2">
        <v>6</v>
      </c>
      <c r="AF138" s="2">
        <v>72</v>
      </c>
      <c r="AG138" s="2">
        <v>59</v>
      </c>
      <c r="AH138" s="2">
        <v>10</v>
      </c>
      <c r="AI138" s="2">
        <v>6</v>
      </c>
      <c r="AJ138" s="2">
        <v>23</v>
      </c>
      <c r="AK138" s="2">
        <v>23</v>
      </c>
      <c r="AL138" s="2">
        <v>18</v>
      </c>
    </row>
    <row r="139" spans="1:38" outlineLevel="1">
      <c r="A139" s="26"/>
      <c r="B139" s="26"/>
      <c r="C139" s="26" t="s">
        <v>63</v>
      </c>
      <c r="D139" s="2">
        <f t="shared" si="57"/>
        <v>2754</v>
      </c>
      <c r="E139" s="2">
        <v>41</v>
      </c>
      <c r="F139" s="2">
        <v>35</v>
      </c>
      <c r="G139" s="2">
        <v>71</v>
      </c>
      <c r="H139" s="2">
        <v>275</v>
      </c>
      <c r="I139" s="2">
        <v>72</v>
      </c>
      <c r="J139" s="2">
        <v>48</v>
      </c>
      <c r="K139" s="2">
        <v>8</v>
      </c>
      <c r="L139" s="2">
        <v>20</v>
      </c>
      <c r="M139" s="2">
        <v>32</v>
      </c>
      <c r="N139" s="2">
        <v>16</v>
      </c>
      <c r="O139" s="2">
        <v>50</v>
      </c>
      <c r="P139" s="2">
        <v>106</v>
      </c>
      <c r="Q139" s="2">
        <v>9</v>
      </c>
      <c r="R139" s="2">
        <v>93</v>
      </c>
      <c r="S139" s="2">
        <v>108</v>
      </c>
      <c r="T139" s="2">
        <v>149</v>
      </c>
      <c r="U139" s="2">
        <v>22</v>
      </c>
      <c r="V139" s="2">
        <v>105</v>
      </c>
      <c r="W139" s="2">
        <v>162</v>
      </c>
      <c r="X139" s="2">
        <v>19</v>
      </c>
      <c r="Y139" s="2">
        <v>77</v>
      </c>
      <c r="Z139" s="2">
        <v>44</v>
      </c>
      <c r="AA139" s="2">
        <v>44</v>
      </c>
      <c r="AB139" s="2">
        <v>54</v>
      </c>
      <c r="AC139" s="2">
        <v>264</v>
      </c>
      <c r="AD139" s="2">
        <v>135</v>
      </c>
      <c r="AE139" s="2">
        <v>25</v>
      </c>
      <c r="AF139" s="2">
        <v>159</v>
      </c>
      <c r="AG139" s="2">
        <v>202</v>
      </c>
      <c r="AH139" s="2">
        <v>23</v>
      </c>
      <c r="AI139" s="2">
        <v>10</v>
      </c>
      <c r="AJ139" s="2">
        <v>89</v>
      </c>
      <c r="AK139" s="2">
        <v>76</v>
      </c>
      <c r="AL139" s="2">
        <v>111</v>
      </c>
    </row>
    <row r="140" spans="1:38" outlineLevel="1">
      <c r="A140" s="26"/>
      <c r="B140" s="26"/>
      <c r="C140" s="26" t="s">
        <v>64</v>
      </c>
      <c r="D140" s="2">
        <f t="shared" si="57"/>
        <v>258</v>
      </c>
      <c r="E140" s="2">
        <v>1</v>
      </c>
      <c r="F140" s="2">
        <v>7</v>
      </c>
      <c r="G140" s="2">
        <v>5</v>
      </c>
      <c r="H140" s="2">
        <v>30</v>
      </c>
      <c r="I140" s="2">
        <v>5</v>
      </c>
      <c r="J140" s="2">
        <v>3</v>
      </c>
      <c r="K140" s="2">
        <v>0</v>
      </c>
      <c r="L140" s="2">
        <v>3</v>
      </c>
      <c r="M140" s="2">
        <v>5</v>
      </c>
      <c r="N140" s="2">
        <v>1</v>
      </c>
      <c r="O140" s="2">
        <v>3</v>
      </c>
      <c r="P140" s="2">
        <v>6</v>
      </c>
      <c r="Q140" s="2">
        <v>1</v>
      </c>
      <c r="R140" s="2">
        <v>4</v>
      </c>
      <c r="S140" s="2">
        <v>13</v>
      </c>
      <c r="T140" s="2">
        <v>16</v>
      </c>
      <c r="U140" s="2">
        <v>1</v>
      </c>
      <c r="V140" s="2">
        <v>11</v>
      </c>
      <c r="W140" s="2">
        <v>14</v>
      </c>
      <c r="X140" s="2">
        <v>0</v>
      </c>
      <c r="Y140" s="2">
        <v>7</v>
      </c>
      <c r="Z140" s="2">
        <v>6</v>
      </c>
      <c r="AA140" s="2">
        <v>6</v>
      </c>
      <c r="AB140" s="2">
        <v>4</v>
      </c>
      <c r="AC140" s="2">
        <v>22</v>
      </c>
      <c r="AD140" s="2">
        <v>13</v>
      </c>
      <c r="AE140" s="2">
        <v>7</v>
      </c>
      <c r="AF140" s="2">
        <v>13</v>
      </c>
      <c r="AG140" s="2">
        <v>24</v>
      </c>
      <c r="AH140" s="2">
        <v>0</v>
      </c>
      <c r="AI140" s="2">
        <v>1</v>
      </c>
      <c r="AJ140" s="2">
        <v>9</v>
      </c>
      <c r="AK140" s="2">
        <v>8</v>
      </c>
      <c r="AL140" s="2">
        <v>9</v>
      </c>
    </row>
    <row r="141" spans="1:38" s="8" customFormat="1" outlineLevel="1">
      <c r="A141" s="168" t="s">
        <v>60</v>
      </c>
      <c r="B141" s="168"/>
      <c r="C141" s="168"/>
      <c r="D141" s="17">
        <f t="shared" ref="D141" si="58">SUM(E141:AL141)</f>
        <v>3946</v>
      </c>
      <c r="E141" s="1">
        <f>SUM(E137:E140)</f>
        <v>47</v>
      </c>
      <c r="F141" s="1">
        <f t="shared" ref="F141:AL141" si="59">SUM(F137:F140)</f>
        <v>58</v>
      </c>
      <c r="G141" s="1">
        <f t="shared" si="59"/>
        <v>110</v>
      </c>
      <c r="H141" s="1">
        <f t="shared" si="59"/>
        <v>395</v>
      </c>
      <c r="I141" s="1">
        <f t="shared" si="59"/>
        <v>92</v>
      </c>
      <c r="J141" s="1">
        <f t="shared" si="59"/>
        <v>81</v>
      </c>
      <c r="K141" s="1">
        <f t="shared" si="59"/>
        <v>14</v>
      </c>
      <c r="L141" s="1">
        <f t="shared" si="59"/>
        <v>28</v>
      </c>
      <c r="M141" s="1">
        <f t="shared" si="59"/>
        <v>54</v>
      </c>
      <c r="N141" s="1">
        <f t="shared" si="59"/>
        <v>30</v>
      </c>
      <c r="O141" s="1">
        <f t="shared" si="59"/>
        <v>73</v>
      </c>
      <c r="P141" s="1">
        <f t="shared" si="59"/>
        <v>154</v>
      </c>
      <c r="Q141" s="1">
        <f t="shared" si="59"/>
        <v>23</v>
      </c>
      <c r="R141" s="1">
        <f t="shared" si="59"/>
        <v>135</v>
      </c>
      <c r="S141" s="1">
        <f t="shared" si="59"/>
        <v>143</v>
      </c>
      <c r="T141" s="1">
        <f t="shared" si="59"/>
        <v>210</v>
      </c>
      <c r="U141" s="1">
        <f t="shared" si="59"/>
        <v>32</v>
      </c>
      <c r="V141" s="1">
        <f t="shared" si="59"/>
        <v>144</v>
      </c>
      <c r="W141" s="1">
        <f t="shared" si="59"/>
        <v>235</v>
      </c>
      <c r="X141" s="1">
        <f t="shared" si="59"/>
        <v>30</v>
      </c>
      <c r="Y141" s="1">
        <f t="shared" si="59"/>
        <v>114</v>
      </c>
      <c r="Z141" s="1">
        <f t="shared" si="59"/>
        <v>84</v>
      </c>
      <c r="AA141" s="1">
        <f t="shared" si="59"/>
        <v>62</v>
      </c>
      <c r="AB141" s="1">
        <f t="shared" si="59"/>
        <v>78</v>
      </c>
      <c r="AC141" s="1">
        <f t="shared" si="59"/>
        <v>347</v>
      </c>
      <c r="AD141" s="1">
        <f t="shared" si="59"/>
        <v>179</v>
      </c>
      <c r="AE141" s="1">
        <f t="shared" si="59"/>
        <v>40</v>
      </c>
      <c r="AF141" s="1">
        <f t="shared" si="59"/>
        <v>245</v>
      </c>
      <c r="AG141" s="1">
        <f t="shared" si="59"/>
        <v>287</v>
      </c>
      <c r="AH141" s="1">
        <f t="shared" si="59"/>
        <v>36</v>
      </c>
      <c r="AI141" s="1">
        <f t="shared" si="59"/>
        <v>17</v>
      </c>
      <c r="AJ141" s="1">
        <f t="shared" si="59"/>
        <v>122</v>
      </c>
      <c r="AK141" s="1">
        <f t="shared" si="59"/>
        <v>107</v>
      </c>
      <c r="AL141" s="1">
        <f t="shared" si="59"/>
        <v>140</v>
      </c>
    </row>
    <row r="142" spans="1:38" s="7" customFormat="1" outlineLevel="1">
      <c r="A142" s="171" t="s">
        <v>113</v>
      </c>
      <c r="B142" s="171"/>
      <c r="C142" s="171"/>
      <c r="D142" s="12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</row>
    <row r="143" spans="1:38" outlineLevel="1">
      <c r="A143" s="26"/>
      <c r="B143" s="26"/>
      <c r="C143" s="26" t="s">
        <v>1</v>
      </c>
      <c r="D143" s="3">
        <f>SUM(E143:AL143)</f>
        <v>3898</v>
      </c>
      <c r="E143" s="2">
        <v>47</v>
      </c>
      <c r="F143" s="2">
        <v>58</v>
      </c>
      <c r="G143" s="2">
        <v>109</v>
      </c>
      <c r="H143" s="2">
        <v>392</v>
      </c>
      <c r="I143" s="2">
        <v>92</v>
      </c>
      <c r="J143" s="2">
        <v>79</v>
      </c>
      <c r="K143" s="2">
        <v>14</v>
      </c>
      <c r="L143" s="2">
        <v>28</v>
      </c>
      <c r="M143" s="2">
        <v>51</v>
      </c>
      <c r="N143" s="2">
        <v>28</v>
      </c>
      <c r="O143" s="2">
        <v>73</v>
      </c>
      <c r="P143" s="2">
        <v>153</v>
      </c>
      <c r="Q143" s="2">
        <v>23</v>
      </c>
      <c r="R143" s="2">
        <v>131</v>
      </c>
      <c r="S143" s="2">
        <v>143</v>
      </c>
      <c r="T143" s="2">
        <v>208</v>
      </c>
      <c r="U143" s="2">
        <v>31</v>
      </c>
      <c r="V143" s="2">
        <v>141</v>
      </c>
      <c r="W143" s="2">
        <v>233</v>
      </c>
      <c r="X143" s="2">
        <v>30</v>
      </c>
      <c r="Y143" s="2">
        <v>111</v>
      </c>
      <c r="Z143" s="2">
        <v>83</v>
      </c>
      <c r="AA143" s="2">
        <v>61</v>
      </c>
      <c r="AB143" s="2">
        <v>77</v>
      </c>
      <c r="AC143" s="2">
        <v>341</v>
      </c>
      <c r="AD143" s="2">
        <v>177</v>
      </c>
      <c r="AE143" s="2">
        <v>40</v>
      </c>
      <c r="AF143" s="2">
        <v>243</v>
      </c>
      <c r="AG143" s="2">
        <v>283</v>
      </c>
      <c r="AH143" s="2">
        <v>36</v>
      </c>
      <c r="AI143" s="2">
        <v>17</v>
      </c>
      <c r="AJ143" s="2">
        <v>121</v>
      </c>
      <c r="AK143" s="2">
        <v>107</v>
      </c>
      <c r="AL143" s="2">
        <v>137</v>
      </c>
    </row>
    <row r="144" spans="1:38" outlineLevel="1">
      <c r="A144" s="26"/>
      <c r="B144" s="26"/>
      <c r="C144" s="26" t="s">
        <v>4</v>
      </c>
      <c r="D144" s="3">
        <f t="shared" ref="D144:D148" si="60">SUM(E144:AL144)</f>
        <v>38</v>
      </c>
      <c r="E144" s="2">
        <v>0</v>
      </c>
      <c r="F144" s="2">
        <v>0</v>
      </c>
      <c r="G144" s="2">
        <v>1</v>
      </c>
      <c r="H144" s="2">
        <v>3</v>
      </c>
      <c r="I144" s="2">
        <v>0</v>
      </c>
      <c r="J144" s="2">
        <v>2</v>
      </c>
      <c r="K144" s="2">
        <v>0</v>
      </c>
      <c r="L144" s="2">
        <v>0</v>
      </c>
      <c r="M144" s="2">
        <v>2</v>
      </c>
      <c r="N144" s="2">
        <v>2</v>
      </c>
      <c r="O144" s="2">
        <v>0</v>
      </c>
      <c r="P144" s="2">
        <v>1</v>
      </c>
      <c r="Q144" s="2">
        <v>0</v>
      </c>
      <c r="R144" s="2">
        <v>3</v>
      </c>
      <c r="S144" s="2">
        <v>0</v>
      </c>
      <c r="T144" s="2">
        <v>2</v>
      </c>
      <c r="U144" s="2">
        <v>1</v>
      </c>
      <c r="V144" s="2">
        <v>2</v>
      </c>
      <c r="W144" s="2">
        <v>1</v>
      </c>
      <c r="X144" s="2">
        <v>0</v>
      </c>
      <c r="Y144" s="2">
        <v>3</v>
      </c>
      <c r="Z144" s="2">
        <v>0</v>
      </c>
      <c r="AA144" s="2">
        <v>0</v>
      </c>
      <c r="AB144" s="2">
        <v>1</v>
      </c>
      <c r="AC144" s="2">
        <v>5</v>
      </c>
      <c r="AD144" s="2">
        <v>1</v>
      </c>
      <c r="AE144" s="2">
        <v>0</v>
      </c>
      <c r="AF144" s="2">
        <v>1</v>
      </c>
      <c r="AG144" s="2">
        <v>3</v>
      </c>
      <c r="AH144" s="2">
        <v>0</v>
      </c>
      <c r="AI144" s="2">
        <v>0</v>
      </c>
      <c r="AJ144" s="2">
        <v>1</v>
      </c>
      <c r="AK144" s="2">
        <v>0</v>
      </c>
      <c r="AL144" s="2">
        <v>3</v>
      </c>
    </row>
    <row r="145" spans="1:38" outlineLevel="1">
      <c r="A145" s="26"/>
      <c r="B145" s="26"/>
      <c r="C145" s="26" t="s">
        <v>8</v>
      </c>
      <c r="D145" s="3">
        <f t="shared" si="60"/>
        <v>9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1</v>
      </c>
      <c r="N145" s="2">
        <v>0</v>
      </c>
      <c r="O145" s="2">
        <v>0</v>
      </c>
      <c r="P145" s="2">
        <v>0</v>
      </c>
      <c r="Q145" s="2">
        <v>0</v>
      </c>
      <c r="R145" s="2">
        <v>1</v>
      </c>
      <c r="S145" s="2">
        <v>0</v>
      </c>
      <c r="T145" s="2">
        <v>0</v>
      </c>
      <c r="U145" s="2">
        <v>0</v>
      </c>
      <c r="V145" s="2">
        <v>1</v>
      </c>
      <c r="W145" s="2">
        <v>1</v>
      </c>
      <c r="X145" s="2">
        <v>0</v>
      </c>
      <c r="Y145" s="2">
        <v>0</v>
      </c>
      <c r="Z145" s="2">
        <v>1</v>
      </c>
      <c r="AA145" s="2">
        <v>1</v>
      </c>
      <c r="AB145" s="2">
        <v>0</v>
      </c>
      <c r="AC145" s="2">
        <v>0</v>
      </c>
      <c r="AD145" s="2">
        <v>1</v>
      </c>
      <c r="AE145" s="2">
        <v>0</v>
      </c>
      <c r="AF145" s="2">
        <v>1</v>
      </c>
      <c r="AG145" s="2">
        <v>1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</row>
    <row r="146" spans="1:38" outlineLevel="1">
      <c r="A146" s="26"/>
      <c r="B146" s="26"/>
      <c r="C146" s="26" t="s">
        <v>7</v>
      </c>
      <c r="D146" s="3">
        <f t="shared" si="60"/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</row>
    <row r="147" spans="1:38" outlineLevel="1">
      <c r="A147" s="26"/>
      <c r="B147" s="26"/>
      <c r="C147" s="26" t="s">
        <v>37</v>
      </c>
      <c r="D147" s="3">
        <f t="shared" si="60"/>
        <v>1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1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</row>
    <row r="148" spans="1:38" outlineLevel="1">
      <c r="A148" s="168" t="s">
        <v>60</v>
      </c>
      <c r="B148" s="168"/>
      <c r="C148" s="168"/>
      <c r="D148" s="17">
        <f t="shared" si="60"/>
        <v>3946</v>
      </c>
      <c r="E148" s="2">
        <v>47</v>
      </c>
      <c r="F148" s="2">
        <v>58</v>
      </c>
      <c r="G148" s="2">
        <v>110</v>
      </c>
      <c r="H148" s="2">
        <v>395</v>
      </c>
      <c r="I148" s="2">
        <v>92</v>
      </c>
      <c r="J148" s="2">
        <v>81</v>
      </c>
      <c r="K148" s="2">
        <v>14</v>
      </c>
      <c r="L148" s="2">
        <v>28</v>
      </c>
      <c r="M148" s="2">
        <v>54</v>
      </c>
      <c r="N148" s="2">
        <v>30</v>
      </c>
      <c r="O148" s="2">
        <v>73</v>
      </c>
      <c r="P148" s="2">
        <v>154</v>
      </c>
      <c r="Q148" s="2">
        <v>23</v>
      </c>
      <c r="R148" s="2">
        <v>135</v>
      </c>
      <c r="S148" s="2">
        <v>143</v>
      </c>
      <c r="T148" s="2">
        <v>210</v>
      </c>
      <c r="U148" s="2">
        <v>32</v>
      </c>
      <c r="V148" s="2">
        <v>144</v>
      </c>
      <c r="W148" s="2">
        <v>235</v>
      </c>
      <c r="X148" s="2">
        <v>30</v>
      </c>
      <c r="Y148" s="2">
        <v>114</v>
      </c>
      <c r="Z148" s="2">
        <v>84</v>
      </c>
      <c r="AA148" s="2">
        <v>62</v>
      </c>
      <c r="AB148" s="2">
        <v>78</v>
      </c>
      <c r="AC148" s="2">
        <v>347</v>
      </c>
      <c r="AD148" s="2">
        <v>179</v>
      </c>
      <c r="AE148" s="2">
        <v>40</v>
      </c>
      <c r="AF148" s="2">
        <v>245</v>
      </c>
      <c r="AG148" s="2">
        <v>287</v>
      </c>
      <c r="AH148" s="2">
        <v>36</v>
      </c>
      <c r="AI148" s="2">
        <v>17</v>
      </c>
      <c r="AJ148" s="2">
        <v>122</v>
      </c>
      <c r="AK148" s="2">
        <v>107</v>
      </c>
      <c r="AL148" s="2">
        <v>140</v>
      </c>
    </row>
    <row r="149" spans="1:38" s="16" customFormat="1" ht="20.25" customHeight="1">
      <c r="A149" s="167" t="s">
        <v>117</v>
      </c>
      <c r="B149" s="167"/>
      <c r="C149" s="167"/>
      <c r="D149" s="19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</row>
    <row r="150" spans="1:38" s="7" customFormat="1" outlineLevel="1">
      <c r="A150" s="172" t="s">
        <v>114</v>
      </c>
      <c r="B150" s="172"/>
      <c r="C150" s="172"/>
      <c r="D150" s="12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spans="1:38" outlineLevel="1">
      <c r="A151" s="6"/>
      <c r="B151" s="6"/>
      <c r="C151" s="6" t="s">
        <v>61</v>
      </c>
      <c r="D151" s="24">
        <f>D123-D137</f>
        <v>-47</v>
      </c>
      <c r="E151" s="23">
        <f t="shared" ref="E151:AL155" si="61">E123-E137</f>
        <v>-1</v>
      </c>
      <c r="F151" s="23">
        <f t="shared" si="61"/>
        <v>-1</v>
      </c>
      <c r="G151" s="23">
        <f t="shared" si="61"/>
        <v>0</v>
      </c>
      <c r="H151" s="23">
        <f t="shared" si="61"/>
        <v>-2</v>
      </c>
      <c r="I151" s="23">
        <f t="shared" si="61"/>
        <v>0</v>
      </c>
      <c r="J151" s="23">
        <f t="shared" si="61"/>
        <v>-5</v>
      </c>
      <c r="K151" s="23">
        <f t="shared" si="61"/>
        <v>-1</v>
      </c>
      <c r="L151" s="23">
        <f t="shared" si="61"/>
        <v>0</v>
      </c>
      <c r="M151" s="23">
        <f t="shared" si="61"/>
        <v>-2</v>
      </c>
      <c r="N151" s="23">
        <f t="shared" si="61"/>
        <v>0</v>
      </c>
      <c r="O151" s="23">
        <f t="shared" si="61"/>
        <v>-3</v>
      </c>
      <c r="P151" s="23">
        <f t="shared" si="61"/>
        <v>-3</v>
      </c>
      <c r="Q151" s="23">
        <f t="shared" si="61"/>
        <v>-2</v>
      </c>
      <c r="R151" s="23">
        <f t="shared" si="61"/>
        <v>-4</v>
      </c>
      <c r="S151" s="23">
        <f t="shared" si="61"/>
        <v>-1</v>
      </c>
      <c r="T151" s="23">
        <f t="shared" si="61"/>
        <v>1</v>
      </c>
      <c r="U151" s="23">
        <f t="shared" si="61"/>
        <v>0</v>
      </c>
      <c r="V151" s="23">
        <f t="shared" si="61"/>
        <v>-5</v>
      </c>
      <c r="W151" s="23">
        <f t="shared" si="61"/>
        <v>-4</v>
      </c>
      <c r="X151" s="23">
        <f t="shared" si="61"/>
        <v>-4</v>
      </c>
      <c r="Y151" s="23">
        <f t="shared" si="61"/>
        <v>-3</v>
      </c>
      <c r="Z151" s="23">
        <f t="shared" si="61"/>
        <v>0</v>
      </c>
      <c r="AA151" s="23">
        <f t="shared" si="61"/>
        <v>1</v>
      </c>
      <c r="AB151" s="23">
        <f t="shared" si="61"/>
        <v>-1</v>
      </c>
      <c r="AC151" s="23">
        <f t="shared" si="61"/>
        <v>1</v>
      </c>
      <c r="AD151" s="23">
        <f t="shared" si="61"/>
        <v>-1</v>
      </c>
      <c r="AE151" s="23">
        <f t="shared" si="61"/>
        <v>-2</v>
      </c>
      <c r="AF151" s="23">
        <f t="shared" si="61"/>
        <v>-1</v>
      </c>
      <c r="AG151" s="23">
        <f t="shared" si="61"/>
        <v>1</v>
      </c>
      <c r="AH151" s="23">
        <f t="shared" si="61"/>
        <v>-3</v>
      </c>
      <c r="AI151" s="23">
        <f t="shared" si="61"/>
        <v>0</v>
      </c>
      <c r="AJ151" s="23">
        <f t="shared" si="61"/>
        <v>-1</v>
      </c>
      <c r="AK151" s="23">
        <f t="shared" si="61"/>
        <v>1</v>
      </c>
      <c r="AL151" s="23">
        <f t="shared" si="61"/>
        <v>-2</v>
      </c>
    </row>
    <row r="152" spans="1:38" outlineLevel="1">
      <c r="A152" s="6"/>
      <c r="B152" s="6"/>
      <c r="C152" s="6" t="s">
        <v>62</v>
      </c>
      <c r="D152" s="24">
        <f t="shared" ref="D152:R155" si="62">D124-D138</f>
        <v>330</v>
      </c>
      <c r="E152" s="23">
        <f t="shared" si="62"/>
        <v>9</v>
      </c>
      <c r="F152" s="23">
        <f t="shared" si="62"/>
        <v>-4</v>
      </c>
      <c r="G152" s="23">
        <f t="shared" si="62"/>
        <v>-8</v>
      </c>
      <c r="H152" s="23">
        <f t="shared" si="62"/>
        <v>11</v>
      </c>
      <c r="I152" s="23">
        <f t="shared" si="62"/>
        <v>18</v>
      </c>
      <c r="J152" s="23">
        <f t="shared" si="62"/>
        <v>9</v>
      </c>
      <c r="K152" s="23">
        <f t="shared" si="62"/>
        <v>2</v>
      </c>
      <c r="L152" s="23">
        <f t="shared" si="62"/>
        <v>12</v>
      </c>
      <c r="M152" s="23">
        <f t="shared" si="62"/>
        <v>12</v>
      </c>
      <c r="N152" s="23">
        <f t="shared" si="62"/>
        <v>6</v>
      </c>
      <c r="O152" s="23">
        <f t="shared" si="62"/>
        <v>3</v>
      </c>
      <c r="P152" s="23">
        <f t="shared" si="62"/>
        <v>18</v>
      </c>
      <c r="Q152" s="23">
        <f t="shared" si="62"/>
        <v>2</v>
      </c>
      <c r="R152" s="23">
        <f t="shared" si="62"/>
        <v>25</v>
      </c>
      <c r="S152" s="23">
        <f t="shared" si="61"/>
        <v>15</v>
      </c>
      <c r="T152" s="23">
        <f t="shared" si="61"/>
        <v>8</v>
      </c>
      <c r="U152" s="23">
        <f t="shared" si="61"/>
        <v>12</v>
      </c>
      <c r="V152" s="23">
        <f t="shared" si="61"/>
        <v>15</v>
      </c>
      <c r="W152" s="23">
        <f t="shared" si="61"/>
        <v>17</v>
      </c>
      <c r="X152" s="23">
        <f t="shared" si="61"/>
        <v>5</v>
      </c>
      <c r="Y152" s="23">
        <f t="shared" si="61"/>
        <v>7</v>
      </c>
      <c r="Z152" s="23">
        <f t="shared" si="61"/>
        <v>1</v>
      </c>
      <c r="AA152" s="23">
        <f t="shared" si="61"/>
        <v>2</v>
      </c>
      <c r="AB152" s="23">
        <f t="shared" si="61"/>
        <v>1</v>
      </c>
      <c r="AC152" s="23">
        <f t="shared" si="61"/>
        <v>46</v>
      </c>
      <c r="AD152" s="23">
        <f t="shared" si="61"/>
        <v>39</v>
      </c>
      <c r="AE152" s="23">
        <f t="shared" si="61"/>
        <v>-2</v>
      </c>
      <c r="AF152" s="23">
        <f t="shared" si="61"/>
        <v>-12</v>
      </c>
      <c r="AG152" s="23">
        <f t="shared" si="61"/>
        <v>29</v>
      </c>
      <c r="AH152" s="23">
        <f t="shared" si="61"/>
        <v>4</v>
      </c>
      <c r="AI152" s="23">
        <f t="shared" si="61"/>
        <v>-5</v>
      </c>
      <c r="AJ152" s="23">
        <f t="shared" si="61"/>
        <v>3</v>
      </c>
      <c r="AK152" s="23">
        <f t="shared" si="61"/>
        <v>1</v>
      </c>
      <c r="AL152" s="23">
        <f t="shared" si="61"/>
        <v>29</v>
      </c>
    </row>
    <row r="153" spans="1:38" outlineLevel="1">
      <c r="A153" s="6"/>
      <c r="B153" s="6"/>
      <c r="C153" s="6" t="s">
        <v>63</v>
      </c>
      <c r="D153" s="24">
        <f t="shared" si="62"/>
        <v>1446</v>
      </c>
      <c r="E153" s="23">
        <f t="shared" si="61"/>
        <v>34</v>
      </c>
      <c r="F153" s="23">
        <f t="shared" si="61"/>
        <v>20</v>
      </c>
      <c r="G153" s="23">
        <f t="shared" si="61"/>
        <v>25</v>
      </c>
      <c r="H153" s="23">
        <f t="shared" si="61"/>
        <v>144</v>
      </c>
      <c r="I153" s="23">
        <f t="shared" si="61"/>
        <v>100</v>
      </c>
      <c r="J153" s="23">
        <f t="shared" si="61"/>
        <v>47</v>
      </c>
      <c r="K153" s="23">
        <f t="shared" si="61"/>
        <v>6</v>
      </c>
      <c r="L153" s="23">
        <f t="shared" si="61"/>
        <v>20</v>
      </c>
      <c r="M153" s="23">
        <f t="shared" si="61"/>
        <v>37</v>
      </c>
      <c r="N153" s="23">
        <f t="shared" si="61"/>
        <v>2</v>
      </c>
      <c r="O153" s="23">
        <f t="shared" si="61"/>
        <v>1</v>
      </c>
      <c r="P153" s="23">
        <f t="shared" si="61"/>
        <v>83</v>
      </c>
      <c r="Q153" s="23">
        <f t="shared" si="61"/>
        <v>10</v>
      </c>
      <c r="R153" s="23">
        <f t="shared" si="61"/>
        <v>-7</v>
      </c>
      <c r="S153" s="23">
        <f t="shared" si="61"/>
        <v>38</v>
      </c>
      <c r="T153" s="23">
        <f t="shared" si="61"/>
        <v>125</v>
      </c>
      <c r="U153" s="23">
        <f t="shared" si="61"/>
        <v>11</v>
      </c>
      <c r="V153" s="23">
        <f t="shared" si="61"/>
        <v>85</v>
      </c>
      <c r="W153" s="23">
        <f t="shared" si="61"/>
        <v>62</v>
      </c>
      <c r="X153" s="23">
        <f t="shared" si="61"/>
        <v>-1</v>
      </c>
      <c r="Y153" s="23">
        <f t="shared" si="61"/>
        <v>33</v>
      </c>
      <c r="Z153" s="23">
        <f t="shared" si="61"/>
        <v>25</v>
      </c>
      <c r="AA153" s="23">
        <f t="shared" si="61"/>
        <v>22</v>
      </c>
      <c r="AB153" s="23">
        <f t="shared" si="61"/>
        <v>20</v>
      </c>
      <c r="AC153" s="23">
        <f t="shared" si="61"/>
        <v>148</v>
      </c>
      <c r="AD153" s="23">
        <f t="shared" si="61"/>
        <v>84</v>
      </c>
      <c r="AE153" s="23">
        <f t="shared" si="61"/>
        <v>-5</v>
      </c>
      <c r="AF153" s="23">
        <f t="shared" si="61"/>
        <v>58</v>
      </c>
      <c r="AG153" s="23">
        <f t="shared" si="61"/>
        <v>144</v>
      </c>
      <c r="AH153" s="23">
        <f t="shared" si="61"/>
        <v>7</v>
      </c>
      <c r="AI153" s="23">
        <f t="shared" si="61"/>
        <v>14</v>
      </c>
      <c r="AJ153" s="23">
        <f t="shared" si="61"/>
        <v>19</v>
      </c>
      <c r="AK153" s="23">
        <f t="shared" si="61"/>
        <v>22</v>
      </c>
      <c r="AL153" s="23">
        <f t="shared" si="61"/>
        <v>13</v>
      </c>
    </row>
    <row r="154" spans="1:38" outlineLevel="1">
      <c r="A154" s="6"/>
      <c r="B154" s="6"/>
      <c r="C154" s="6" t="s">
        <v>64</v>
      </c>
      <c r="D154" s="24">
        <f t="shared" si="62"/>
        <v>395</v>
      </c>
      <c r="E154" s="23">
        <f t="shared" si="61"/>
        <v>27</v>
      </c>
      <c r="F154" s="23">
        <f t="shared" si="61"/>
        <v>11</v>
      </c>
      <c r="G154" s="23">
        <f t="shared" si="61"/>
        <v>8</v>
      </c>
      <c r="H154" s="23">
        <f t="shared" si="61"/>
        <v>49</v>
      </c>
      <c r="I154" s="23">
        <f t="shared" si="61"/>
        <v>13</v>
      </c>
      <c r="J154" s="23">
        <f t="shared" si="61"/>
        <v>5</v>
      </c>
      <c r="K154" s="23">
        <f t="shared" si="61"/>
        <v>0</v>
      </c>
      <c r="L154" s="23">
        <f t="shared" si="61"/>
        <v>-2</v>
      </c>
      <c r="M154" s="23">
        <f t="shared" si="61"/>
        <v>8</v>
      </c>
      <c r="N154" s="23">
        <f t="shared" si="61"/>
        <v>-1</v>
      </c>
      <c r="O154" s="23">
        <f t="shared" si="61"/>
        <v>1</v>
      </c>
      <c r="P154" s="23">
        <f t="shared" si="61"/>
        <v>11</v>
      </c>
      <c r="Q154" s="23">
        <f t="shared" si="61"/>
        <v>1</v>
      </c>
      <c r="R154" s="23">
        <f t="shared" si="61"/>
        <v>6</v>
      </c>
      <c r="S154" s="23">
        <f t="shared" si="61"/>
        <v>23</v>
      </c>
      <c r="T154" s="23">
        <f t="shared" si="61"/>
        <v>34</v>
      </c>
      <c r="U154" s="23">
        <f t="shared" si="61"/>
        <v>2</v>
      </c>
      <c r="V154" s="23">
        <f t="shared" si="61"/>
        <v>7</v>
      </c>
      <c r="W154" s="23">
        <f t="shared" si="61"/>
        <v>14</v>
      </c>
      <c r="X154" s="23">
        <f t="shared" si="61"/>
        <v>0</v>
      </c>
      <c r="Y154" s="23">
        <f t="shared" si="61"/>
        <v>11</v>
      </c>
      <c r="Z154" s="23">
        <f t="shared" si="61"/>
        <v>4</v>
      </c>
      <c r="AA154" s="23">
        <f t="shared" si="61"/>
        <v>7</v>
      </c>
      <c r="AB154" s="23">
        <f t="shared" si="61"/>
        <v>3</v>
      </c>
      <c r="AC154" s="23">
        <f t="shared" si="61"/>
        <v>37</v>
      </c>
      <c r="AD154" s="23">
        <f t="shared" si="61"/>
        <v>37</v>
      </c>
      <c r="AE154" s="23">
        <f t="shared" si="61"/>
        <v>2</v>
      </c>
      <c r="AF154" s="23">
        <f t="shared" si="61"/>
        <v>9</v>
      </c>
      <c r="AG154" s="23">
        <f t="shared" si="61"/>
        <v>29</v>
      </c>
      <c r="AH154" s="23">
        <f t="shared" si="61"/>
        <v>4</v>
      </c>
      <c r="AI154" s="23">
        <f t="shared" si="61"/>
        <v>0</v>
      </c>
      <c r="AJ154" s="23">
        <f t="shared" si="61"/>
        <v>2</v>
      </c>
      <c r="AK154" s="23">
        <f t="shared" si="61"/>
        <v>12</v>
      </c>
      <c r="AL154" s="23">
        <f t="shared" si="61"/>
        <v>21</v>
      </c>
    </row>
    <row r="155" spans="1:38" outlineLevel="1">
      <c r="A155" s="168" t="s">
        <v>60</v>
      </c>
      <c r="B155" s="168"/>
      <c r="C155" s="168"/>
      <c r="D155" s="22">
        <f t="shared" si="62"/>
        <v>2124</v>
      </c>
      <c r="E155" s="23">
        <f t="shared" si="61"/>
        <v>69</v>
      </c>
      <c r="F155" s="23">
        <f t="shared" si="61"/>
        <v>26</v>
      </c>
      <c r="G155" s="23">
        <f t="shared" si="61"/>
        <v>25</v>
      </c>
      <c r="H155" s="23">
        <f t="shared" si="61"/>
        <v>202</v>
      </c>
      <c r="I155" s="23">
        <f t="shared" si="61"/>
        <v>131</v>
      </c>
      <c r="J155" s="23">
        <f t="shared" si="61"/>
        <v>56</v>
      </c>
      <c r="K155" s="23">
        <f t="shared" si="61"/>
        <v>7</v>
      </c>
      <c r="L155" s="23">
        <f t="shared" si="61"/>
        <v>30</v>
      </c>
      <c r="M155" s="23">
        <f t="shared" si="61"/>
        <v>55</v>
      </c>
      <c r="N155" s="23">
        <f t="shared" si="61"/>
        <v>7</v>
      </c>
      <c r="O155" s="23">
        <f t="shared" si="61"/>
        <v>2</v>
      </c>
      <c r="P155" s="23">
        <f t="shared" si="61"/>
        <v>109</v>
      </c>
      <c r="Q155" s="23">
        <f t="shared" si="61"/>
        <v>11</v>
      </c>
      <c r="R155" s="23">
        <f t="shared" si="61"/>
        <v>20</v>
      </c>
      <c r="S155" s="23">
        <f t="shared" si="61"/>
        <v>75</v>
      </c>
      <c r="T155" s="23">
        <f t="shared" si="61"/>
        <v>168</v>
      </c>
      <c r="U155" s="23">
        <f t="shared" si="61"/>
        <v>25</v>
      </c>
      <c r="V155" s="23">
        <f t="shared" si="61"/>
        <v>102</v>
      </c>
      <c r="W155" s="23">
        <f t="shared" si="61"/>
        <v>89</v>
      </c>
      <c r="X155" s="23">
        <f t="shared" si="61"/>
        <v>0</v>
      </c>
      <c r="Y155" s="23">
        <f t="shared" si="61"/>
        <v>48</v>
      </c>
      <c r="Z155" s="23">
        <f t="shared" si="61"/>
        <v>30</v>
      </c>
      <c r="AA155" s="23">
        <f t="shared" si="61"/>
        <v>32</v>
      </c>
      <c r="AB155" s="23">
        <f t="shared" si="61"/>
        <v>23</v>
      </c>
      <c r="AC155" s="23">
        <f t="shared" si="61"/>
        <v>232</v>
      </c>
      <c r="AD155" s="23">
        <f t="shared" si="61"/>
        <v>159</v>
      </c>
      <c r="AE155" s="23">
        <f t="shared" si="61"/>
        <v>-7</v>
      </c>
      <c r="AF155" s="23">
        <f t="shared" si="61"/>
        <v>54</v>
      </c>
      <c r="AG155" s="23">
        <f t="shared" si="61"/>
        <v>203</v>
      </c>
      <c r="AH155" s="23">
        <f t="shared" si="61"/>
        <v>12</v>
      </c>
      <c r="AI155" s="23">
        <f t="shared" si="61"/>
        <v>9</v>
      </c>
      <c r="AJ155" s="23">
        <f t="shared" si="61"/>
        <v>23</v>
      </c>
      <c r="AK155" s="23">
        <f t="shared" si="61"/>
        <v>36</v>
      </c>
      <c r="AL155" s="23">
        <f t="shared" si="61"/>
        <v>61</v>
      </c>
    </row>
    <row r="156" spans="1:38" s="7" customFormat="1" outlineLevel="1">
      <c r="A156" s="172" t="s">
        <v>113</v>
      </c>
      <c r="B156" s="172"/>
      <c r="C156" s="172"/>
      <c r="D156" s="12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</row>
    <row r="157" spans="1:38" outlineLevel="1">
      <c r="A157" s="6"/>
      <c r="B157" s="6"/>
      <c r="C157" s="6" t="s">
        <v>1</v>
      </c>
      <c r="D157" s="24">
        <f>D129-D143</f>
        <v>2048</v>
      </c>
      <c r="E157" s="24">
        <f t="shared" ref="E157:AL162" si="63">E129-E143</f>
        <v>69</v>
      </c>
      <c r="F157" s="24">
        <f t="shared" si="63"/>
        <v>25</v>
      </c>
      <c r="G157" s="24">
        <f t="shared" si="63"/>
        <v>25</v>
      </c>
      <c r="H157" s="24">
        <f t="shared" si="63"/>
        <v>201</v>
      </c>
      <c r="I157" s="24">
        <f t="shared" si="63"/>
        <v>129</v>
      </c>
      <c r="J157" s="24">
        <f t="shared" si="63"/>
        <v>56</v>
      </c>
      <c r="K157" s="24">
        <f t="shared" si="63"/>
        <v>5</v>
      </c>
      <c r="L157" s="24">
        <f t="shared" si="63"/>
        <v>28</v>
      </c>
      <c r="M157" s="24">
        <f t="shared" si="63"/>
        <v>55</v>
      </c>
      <c r="N157" s="24">
        <f t="shared" si="63"/>
        <v>5</v>
      </c>
      <c r="O157" s="24">
        <f t="shared" si="63"/>
        <v>2</v>
      </c>
      <c r="P157" s="24">
        <f t="shared" si="63"/>
        <v>104</v>
      </c>
      <c r="Q157" s="24">
        <f t="shared" si="63"/>
        <v>10</v>
      </c>
      <c r="R157" s="24">
        <f t="shared" si="63"/>
        <v>18</v>
      </c>
      <c r="S157" s="24">
        <f t="shared" si="63"/>
        <v>73</v>
      </c>
      <c r="T157" s="24">
        <f t="shared" si="63"/>
        <v>163</v>
      </c>
      <c r="U157" s="24">
        <f t="shared" si="63"/>
        <v>24</v>
      </c>
      <c r="V157" s="24">
        <f t="shared" si="63"/>
        <v>95</v>
      </c>
      <c r="W157" s="24">
        <f t="shared" si="63"/>
        <v>89</v>
      </c>
      <c r="X157" s="24">
        <f t="shared" si="63"/>
        <v>-4</v>
      </c>
      <c r="Y157" s="24">
        <f t="shared" si="63"/>
        <v>46</v>
      </c>
      <c r="Z157" s="24">
        <f t="shared" si="63"/>
        <v>26</v>
      </c>
      <c r="AA157" s="24">
        <f t="shared" si="63"/>
        <v>31</v>
      </c>
      <c r="AB157" s="24">
        <f t="shared" si="63"/>
        <v>24</v>
      </c>
      <c r="AC157" s="24">
        <f t="shared" si="63"/>
        <v>219</v>
      </c>
      <c r="AD157" s="24">
        <f t="shared" si="63"/>
        <v>152</v>
      </c>
      <c r="AE157" s="24">
        <f t="shared" si="63"/>
        <v>-9</v>
      </c>
      <c r="AF157" s="24">
        <f t="shared" si="63"/>
        <v>51</v>
      </c>
      <c r="AG157" s="24">
        <f t="shared" si="63"/>
        <v>198</v>
      </c>
      <c r="AH157" s="24">
        <f t="shared" si="63"/>
        <v>10</v>
      </c>
      <c r="AI157" s="24">
        <f t="shared" si="63"/>
        <v>9</v>
      </c>
      <c r="AJ157" s="24">
        <f t="shared" si="63"/>
        <v>22</v>
      </c>
      <c r="AK157" s="24">
        <f t="shared" si="63"/>
        <v>36</v>
      </c>
      <c r="AL157" s="24">
        <f t="shared" si="63"/>
        <v>61</v>
      </c>
    </row>
    <row r="158" spans="1:38" outlineLevel="1">
      <c r="A158" s="6"/>
      <c r="B158" s="6"/>
      <c r="C158" s="6" t="s">
        <v>4</v>
      </c>
      <c r="D158" s="24">
        <f t="shared" ref="D158:R162" si="64">D130-D144</f>
        <v>71</v>
      </c>
      <c r="E158" s="24">
        <f t="shared" si="64"/>
        <v>0</v>
      </c>
      <c r="F158" s="24">
        <f t="shared" si="64"/>
        <v>1</v>
      </c>
      <c r="G158" s="24">
        <f t="shared" si="64"/>
        <v>0</v>
      </c>
      <c r="H158" s="24">
        <f t="shared" si="64"/>
        <v>1</v>
      </c>
      <c r="I158" s="24">
        <f t="shared" si="64"/>
        <v>2</v>
      </c>
      <c r="J158" s="24">
        <f t="shared" si="64"/>
        <v>0</v>
      </c>
      <c r="K158" s="24">
        <f t="shared" si="64"/>
        <v>2</v>
      </c>
      <c r="L158" s="24">
        <f t="shared" si="64"/>
        <v>2</v>
      </c>
      <c r="M158" s="24">
        <f t="shared" si="64"/>
        <v>1</v>
      </c>
      <c r="N158" s="24">
        <f t="shared" si="64"/>
        <v>0</v>
      </c>
      <c r="O158" s="24">
        <f t="shared" si="64"/>
        <v>0</v>
      </c>
      <c r="P158" s="24">
        <f t="shared" si="64"/>
        <v>5</v>
      </c>
      <c r="Q158" s="24">
        <f t="shared" si="64"/>
        <v>1</v>
      </c>
      <c r="R158" s="24">
        <f t="shared" si="64"/>
        <v>2</v>
      </c>
      <c r="S158" s="24">
        <f t="shared" si="63"/>
        <v>2</v>
      </c>
      <c r="T158" s="24">
        <f t="shared" si="63"/>
        <v>5</v>
      </c>
      <c r="U158" s="24">
        <f t="shared" si="63"/>
        <v>1</v>
      </c>
      <c r="V158" s="24">
        <f t="shared" si="63"/>
        <v>6</v>
      </c>
      <c r="W158" s="24">
        <f t="shared" si="63"/>
        <v>1</v>
      </c>
      <c r="X158" s="24">
        <f t="shared" si="63"/>
        <v>4</v>
      </c>
      <c r="Y158" s="24">
        <f t="shared" si="63"/>
        <v>0</v>
      </c>
      <c r="Z158" s="24">
        <f t="shared" si="63"/>
        <v>5</v>
      </c>
      <c r="AA158" s="24">
        <f t="shared" si="63"/>
        <v>2</v>
      </c>
      <c r="AB158" s="24">
        <f t="shared" si="63"/>
        <v>-1</v>
      </c>
      <c r="AC158" s="24">
        <f t="shared" si="63"/>
        <v>12</v>
      </c>
      <c r="AD158" s="24">
        <f t="shared" si="63"/>
        <v>7</v>
      </c>
      <c r="AE158" s="24">
        <f t="shared" si="63"/>
        <v>2</v>
      </c>
      <c r="AF158" s="24">
        <f t="shared" si="63"/>
        <v>2</v>
      </c>
      <c r="AG158" s="24">
        <f t="shared" si="63"/>
        <v>4</v>
      </c>
      <c r="AH158" s="24">
        <f t="shared" si="63"/>
        <v>2</v>
      </c>
      <c r="AI158" s="24">
        <f t="shared" si="63"/>
        <v>0</v>
      </c>
      <c r="AJ158" s="24">
        <f t="shared" si="63"/>
        <v>1</v>
      </c>
      <c r="AK158" s="24">
        <f t="shared" si="63"/>
        <v>0</v>
      </c>
      <c r="AL158" s="24">
        <f t="shared" si="63"/>
        <v>-1</v>
      </c>
    </row>
    <row r="159" spans="1:38" outlineLevel="1">
      <c r="A159" s="6"/>
      <c r="B159" s="6"/>
      <c r="C159" s="6" t="s">
        <v>8</v>
      </c>
      <c r="D159" s="24">
        <f t="shared" si="64"/>
        <v>5</v>
      </c>
      <c r="E159" s="24">
        <f t="shared" si="63"/>
        <v>0</v>
      </c>
      <c r="F159" s="24">
        <f t="shared" si="63"/>
        <v>0</v>
      </c>
      <c r="G159" s="24">
        <f t="shared" si="63"/>
        <v>0</v>
      </c>
      <c r="H159" s="24">
        <f t="shared" si="63"/>
        <v>0</v>
      </c>
      <c r="I159" s="24">
        <f t="shared" si="63"/>
        <v>0</v>
      </c>
      <c r="J159" s="24">
        <f t="shared" si="63"/>
        <v>0</v>
      </c>
      <c r="K159" s="24">
        <f t="shared" si="63"/>
        <v>0</v>
      </c>
      <c r="L159" s="24">
        <f t="shared" si="63"/>
        <v>0</v>
      </c>
      <c r="M159" s="24">
        <f t="shared" si="63"/>
        <v>-1</v>
      </c>
      <c r="N159" s="24">
        <f t="shared" si="63"/>
        <v>2</v>
      </c>
      <c r="O159" s="24">
        <f t="shared" si="63"/>
        <v>0</v>
      </c>
      <c r="P159" s="24">
        <f t="shared" si="63"/>
        <v>0</v>
      </c>
      <c r="Q159" s="24">
        <f t="shared" si="63"/>
        <v>0</v>
      </c>
      <c r="R159" s="24">
        <f t="shared" si="63"/>
        <v>0</v>
      </c>
      <c r="S159" s="24">
        <f t="shared" si="63"/>
        <v>0</v>
      </c>
      <c r="T159" s="24">
        <f t="shared" si="63"/>
        <v>0</v>
      </c>
      <c r="U159" s="24">
        <f t="shared" si="63"/>
        <v>0</v>
      </c>
      <c r="V159" s="24">
        <f t="shared" si="63"/>
        <v>1</v>
      </c>
      <c r="W159" s="24">
        <f t="shared" si="63"/>
        <v>-1</v>
      </c>
      <c r="X159" s="24">
        <f t="shared" si="63"/>
        <v>0</v>
      </c>
      <c r="Y159" s="24">
        <f t="shared" si="63"/>
        <v>2</v>
      </c>
      <c r="Z159" s="24">
        <f t="shared" si="63"/>
        <v>-1</v>
      </c>
      <c r="AA159" s="24">
        <f t="shared" si="63"/>
        <v>-1</v>
      </c>
      <c r="AB159" s="24">
        <f t="shared" si="63"/>
        <v>0</v>
      </c>
      <c r="AC159" s="24">
        <f t="shared" si="63"/>
        <v>1</v>
      </c>
      <c r="AD159" s="24">
        <f t="shared" si="63"/>
        <v>0</v>
      </c>
      <c r="AE159" s="24">
        <f t="shared" si="63"/>
        <v>0</v>
      </c>
      <c r="AF159" s="24">
        <f t="shared" si="63"/>
        <v>1</v>
      </c>
      <c r="AG159" s="24">
        <f t="shared" si="63"/>
        <v>1</v>
      </c>
      <c r="AH159" s="24">
        <f t="shared" si="63"/>
        <v>0</v>
      </c>
      <c r="AI159" s="24">
        <f t="shared" si="63"/>
        <v>0</v>
      </c>
      <c r="AJ159" s="24">
        <f t="shared" si="63"/>
        <v>0</v>
      </c>
      <c r="AK159" s="24">
        <f t="shared" si="63"/>
        <v>0</v>
      </c>
      <c r="AL159" s="24">
        <f t="shared" si="63"/>
        <v>1</v>
      </c>
    </row>
    <row r="160" spans="1:38" outlineLevel="1">
      <c r="A160" s="6"/>
      <c r="B160" s="6"/>
      <c r="C160" s="6" t="s">
        <v>7</v>
      </c>
      <c r="D160" s="24">
        <f t="shared" si="64"/>
        <v>0</v>
      </c>
      <c r="E160" s="24">
        <f t="shared" si="63"/>
        <v>0</v>
      </c>
      <c r="F160" s="24">
        <f t="shared" si="63"/>
        <v>0</v>
      </c>
      <c r="G160" s="24">
        <f t="shared" si="63"/>
        <v>0</v>
      </c>
      <c r="H160" s="24">
        <f t="shared" si="63"/>
        <v>0</v>
      </c>
      <c r="I160" s="24">
        <f t="shared" si="63"/>
        <v>0</v>
      </c>
      <c r="J160" s="24">
        <f t="shared" si="63"/>
        <v>0</v>
      </c>
      <c r="K160" s="24">
        <f t="shared" si="63"/>
        <v>0</v>
      </c>
      <c r="L160" s="24">
        <f t="shared" si="63"/>
        <v>0</v>
      </c>
      <c r="M160" s="24">
        <f t="shared" si="63"/>
        <v>0</v>
      </c>
      <c r="N160" s="24">
        <f t="shared" si="63"/>
        <v>0</v>
      </c>
      <c r="O160" s="24">
        <f t="shared" si="63"/>
        <v>0</v>
      </c>
      <c r="P160" s="24">
        <f t="shared" si="63"/>
        <v>0</v>
      </c>
      <c r="Q160" s="24">
        <f t="shared" si="63"/>
        <v>0</v>
      </c>
      <c r="R160" s="24">
        <f t="shared" si="63"/>
        <v>0</v>
      </c>
      <c r="S160" s="24">
        <f t="shared" si="63"/>
        <v>0</v>
      </c>
      <c r="T160" s="24">
        <f t="shared" si="63"/>
        <v>0</v>
      </c>
      <c r="U160" s="24">
        <f t="shared" si="63"/>
        <v>0</v>
      </c>
      <c r="V160" s="24">
        <f t="shared" si="63"/>
        <v>0</v>
      </c>
      <c r="W160" s="24">
        <f t="shared" si="63"/>
        <v>0</v>
      </c>
      <c r="X160" s="24">
        <f t="shared" si="63"/>
        <v>0</v>
      </c>
      <c r="Y160" s="24">
        <f t="shared" si="63"/>
        <v>0</v>
      </c>
      <c r="Z160" s="24">
        <f t="shared" si="63"/>
        <v>0</v>
      </c>
      <c r="AA160" s="24">
        <f t="shared" si="63"/>
        <v>0</v>
      </c>
      <c r="AB160" s="24">
        <f t="shared" si="63"/>
        <v>0</v>
      </c>
      <c r="AC160" s="24">
        <f t="shared" si="63"/>
        <v>0</v>
      </c>
      <c r="AD160" s="24">
        <f t="shared" si="63"/>
        <v>0</v>
      </c>
      <c r="AE160" s="24">
        <f t="shared" si="63"/>
        <v>0</v>
      </c>
      <c r="AF160" s="24">
        <f t="shared" si="63"/>
        <v>0</v>
      </c>
      <c r="AG160" s="24">
        <f t="shared" si="63"/>
        <v>0</v>
      </c>
      <c r="AH160" s="24">
        <f t="shared" si="63"/>
        <v>0</v>
      </c>
      <c r="AI160" s="24">
        <f t="shared" si="63"/>
        <v>0</v>
      </c>
      <c r="AJ160" s="24">
        <f t="shared" si="63"/>
        <v>0</v>
      </c>
      <c r="AK160" s="24">
        <f t="shared" si="63"/>
        <v>0</v>
      </c>
      <c r="AL160" s="24">
        <f t="shared" si="63"/>
        <v>0</v>
      </c>
    </row>
    <row r="161" spans="1:38" outlineLevel="1">
      <c r="A161" s="6"/>
      <c r="B161" s="6"/>
      <c r="C161" s="6" t="s">
        <v>37</v>
      </c>
      <c r="D161" s="24">
        <f t="shared" si="64"/>
        <v>0</v>
      </c>
      <c r="E161" s="24">
        <f t="shared" si="63"/>
        <v>0</v>
      </c>
      <c r="F161" s="24">
        <f t="shared" si="63"/>
        <v>0</v>
      </c>
      <c r="G161" s="24">
        <f t="shared" si="63"/>
        <v>0</v>
      </c>
      <c r="H161" s="24">
        <f t="shared" si="63"/>
        <v>0</v>
      </c>
      <c r="I161" s="24">
        <f t="shared" si="63"/>
        <v>0</v>
      </c>
      <c r="J161" s="24">
        <f t="shared" si="63"/>
        <v>0</v>
      </c>
      <c r="K161" s="24">
        <f t="shared" si="63"/>
        <v>0</v>
      </c>
      <c r="L161" s="24">
        <f t="shared" si="63"/>
        <v>0</v>
      </c>
      <c r="M161" s="24">
        <f t="shared" si="63"/>
        <v>0</v>
      </c>
      <c r="N161" s="24">
        <f t="shared" si="63"/>
        <v>0</v>
      </c>
      <c r="O161" s="24">
        <f t="shared" si="63"/>
        <v>0</v>
      </c>
      <c r="P161" s="24">
        <f t="shared" si="63"/>
        <v>0</v>
      </c>
      <c r="Q161" s="24">
        <f t="shared" si="63"/>
        <v>0</v>
      </c>
      <c r="R161" s="24">
        <f t="shared" si="63"/>
        <v>0</v>
      </c>
      <c r="S161" s="24">
        <f t="shared" si="63"/>
        <v>0</v>
      </c>
      <c r="T161" s="24">
        <f t="shared" si="63"/>
        <v>0</v>
      </c>
      <c r="U161" s="24">
        <f t="shared" si="63"/>
        <v>0</v>
      </c>
      <c r="V161" s="24">
        <f t="shared" si="63"/>
        <v>0</v>
      </c>
      <c r="W161" s="24">
        <f t="shared" si="63"/>
        <v>0</v>
      </c>
      <c r="X161" s="24">
        <f t="shared" si="63"/>
        <v>0</v>
      </c>
      <c r="Y161" s="24">
        <f t="shared" si="63"/>
        <v>0</v>
      </c>
      <c r="Z161" s="24">
        <f t="shared" si="63"/>
        <v>0</v>
      </c>
      <c r="AA161" s="24">
        <f t="shared" si="63"/>
        <v>0</v>
      </c>
      <c r="AB161" s="24">
        <f t="shared" si="63"/>
        <v>0</v>
      </c>
      <c r="AC161" s="24">
        <f t="shared" si="63"/>
        <v>0</v>
      </c>
      <c r="AD161" s="24">
        <f t="shared" si="63"/>
        <v>0</v>
      </c>
      <c r="AE161" s="24">
        <f t="shared" si="63"/>
        <v>0</v>
      </c>
      <c r="AF161" s="24">
        <f t="shared" si="63"/>
        <v>0</v>
      </c>
      <c r="AG161" s="24">
        <f t="shared" si="63"/>
        <v>0</v>
      </c>
      <c r="AH161" s="24">
        <f t="shared" si="63"/>
        <v>0</v>
      </c>
      <c r="AI161" s="24">
        <f t="shared" si="63"/>
        <v>0</v>
      </c>
      <c r="AJ161" s="24">
        <f t="shared" si="63"/>
        <v>0</v>
      </c>
      <c r="AK161" s="24">
        <f t="shared" si="63"/>
        <v>0</v>
      </c>
      <c r="AL161" s="24">
        <f t="shared" si="63"/>
        <v>0</v>
      </c>
    </row>
    <row r="162" spans="1:38" s="8" customFormat="1" outlineLevel="1">
      <c r="A162" s="168" t="s">
        <v>60</v>
      </c>
      <c r="B162" s="168"/>
      <c r="C162" s="168"/>
      <c r="D162" s="17">
        <f t="shared" si="64"/>
        <v>2124</v>
      </c>
      <c r="E162" s="17">
        <f t="shared" si="64"/>
        <v>69</v>
      </c>
      <c r="F162" s="17">
        <f t="shared" si="64"/>
        <v>26</v>
      </c>
      <c r="G162" s="17">
        <f t="shared" si="64"/>
        <v>25</v>
      </c>
      <c r="H162" s="17">
        <f t="shared" si="64"/>
        <v>202</v>
      </c>
      <c r="I162" s="17">
        <f t="shared" si="64"/>
        <v>131</v>
      </c>
      <c r="J162" s="17">
        <f t="shared" si="64"/>
        <v>56</v>
      </c>
      <c r="K162" s="17">
        <f t="shared" si="64"/>
        <v>7</v>
      </c>
      <c r="L162" s="17">
        <f t="shared" si="64"/>
        <v>30</v>
      </c>
      <c r="M162" s="17">
        <f t="shared" si="64"/>
        <v>55</v>
      </c>
      <c r="N162" s="17">
        <f t="shared" si="64"/>
        <v>7</v>
      </c>
      <c r="O162" s="17">
        <f t="shared" si="64"/>
        <v>2</v>
      </c>
      <c r="P162" s="17">
        <f t="shared" si="64"/>
        <v>109</v>
      </c>
      <c r="Q162" s="17">
        <f t="shared" si="64"/>
        <v>11</v>
      </c>
      <c r="R162" s="17">
        <f t="shared" si="64"/>
        <v>20</v>
      </c>
      <c r="S162" s="17">
        <f t="shared" si="63"/>
        <v>75</v>
      </c>
      <c r="T162" s="17">
        <f t="shared" si="63"/>
        <v>168</v>
      </c>
      <c r="U162" s="17">
        <f t="shared" si="63"/>
        <v>25</v>
      </c>
      <c r="V162" s="17">
        <f t="shared" si="63"/>
        <v>102</v>
      </c>
      <c r="W162" s="17">
        <f t="shared" si="63"/>
        <v>89</v>
      </c>
      <c r="X162" s="17">
        <f t="shared" si="63"/>
        <v>0</v>
      </c>
      <c r="Y162" s="17">
        <f t="shared" si="63"/>
        <v>48</v>
      </c>
      <c r="Z162" s="17">
        <f t="shared" si="63"/>
        <v>30</v>
      </c>
      <c r="AA162" s="17">
        <f t="shared" si="63"/>
        <v>32</v>
      </c>
      <c r="AB162" s="17">
        <f t="shared" si="63"/>
        <v>23</v>
      </c>
      <c r="AC162" s="17">
        <f t="shared" si="63"/>
        <v>232</v>
      </c>
      <c r="AD162" s="17">
        <f t="shared" si="63"/>
        <v>159</v>
      </c>
      <c r="AE162" s="17">
        <f t="shared" si="63"/>
        <v>-7</v>
      </c>
      <c r="AF162" s="17">
        <f t="shared" si="63"/>
        <v>54</v>
      </c>
      <c r="AG162" s="17">
        <f t="shared" si="63"/>
        <v>203</v>
      </c>
      <c r="AH162" s="17">
        <f t="shared" si="63"/>
        <v>12</v>
      </c>
      <c r="AI162" s="17">
        <f t="shared" si="63"/>
        <v>9</v>
      </c>
      <c r="AJ162" s="17">
        <f t="shared" si="63"/>
        <v>23</v>
      </c>
      <c r="AK162" s="17">
        <f t="shared" si="63"/>
        <v>36</v>
      </c>
      <c r="AL162" s="17">
        <f t="shared" si="63"/>
        <v>61</v>
      </c>
    </row>
  </sheetData>
  <mergeCells count="31">
    <mergeCell ref="A150:C150"/>
    <mergeCell ref="A155:C155"/>
    <mergeCell ref="A156:C156"/>
    <mergeCell ref="A162:C162"/>
    <mergeCell ref="A148:C148"/>
    <mergeCell ref="A149:C149"/>
    <mergeCell ref="A135:C135"/>
    <mergeCell ref="A136:C136"/>
    <mergeCell ref="A141:C141"/>
    <mergeCell ref="A142:C142"/>
    <mergeCell ref="A61:C61"/>
    <mergeCell ref="A67:C67"/>
    <mergeCell ref="A75:C75"/>
    <mergeCell ref="A120:C120"/>
    <mergeCell ref="A121:C121"/>
    <mergeCell ref="A127:C127"/>
    <mergeCell ref="A134:C134"/>
    <mergeCell ref="A128:C128"/>
    <mergeCell ref="A122:C122"/>
    <mergeCell ref="A55:C55"/>
    <mergeCell ref="A60:C60"/>
    <mergeCell ref="A68:C68"/>
    <mergeCell ref="A74:C74"/>
    <mergeCell ref="A1:C1"/>
    <mergeCell ref="A24:C24"/>
    <mergeCell ref="A54:C54"/>
    <mergeCell ref="A2:C2"/>
    <mergeCell ref="A49:C49"/>
    <mergeCell ref="A48:C48"/>
    <mergeCell ref="A26:C26"/>
    <mergeCell ref="A25:C25"/>
  </mergeCells>
  <conditionalFormatting sqref="D3:D2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6:AL119">
    <cfRule type="colorScale" priority="26">
      <colorScale>
        <cfvo type="num" val="0"/>
        <cfvo type="max"/>
        <color theme="0"/>
        <color rgb="FFF8696B"/>
      </colorScale>
    </cfRule>
  </conditionalFormatting>
  <conditionalFormatting sqref="D76:D119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:D5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2:D6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3:D12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7:D14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D4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6:AL59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9:AL73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1811023622047245" right="0.11811023622047245" top="0.15748031496062992" bottom="0.55118110236220474" header="0.31496062992125984" footer="0.31496062992125984"/>
  <pageSetup paperSize="9" scale="52" orientation="landscape" r:id="rId1"/>
  <headerFooter>
    <oddFooter>&amp;L&amp;"Czcionka tekstu podstawowego,Kursywa"&amp;8Referat Badań i Analiz Społeczno-Gospodarczych, WPG, UMG&amp;C&amp;"Czcionka tekstu podstawowego,Kursywa"&amp;8GDAŃSK W LICZBACH
- GOSPODARKA -&amp;R&amp;"Czcionka tekstu podstawowego,Kursywa"&amp;8www.gdansk.pl/gdanskwliczbach</oddFooter>
  </headerFooter>
  <rowBreaks count="2" manualBreakCount="2">
    <brk id="60" max="16383" man="1"/>
    <brk id="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3"/>
  <sheetViews>
    <sheetView showGridLines="0" zoomScale="80" zoomScaleNormal="80" workbookViewId="0">
      <pane xSplit="3" ySplit="1" topLeftCell="D2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RowHeight="15" outlineLevelRow="1"/>
  <cols>
    <col min="1" max="1" width="3.375" style="7" customWidth="1"/>
    <col min="2" max="2" width="6.625" style="7" customWidth="1"/>
    <col min="3" max="3" width="36.625" style="7" customWidth="1"/>
    <col min="4" max="4" width="7.125" style="8" bestFit="1" customWidth="1"/>
    <col min="5" max="38" width="5.875" style="5" customWidth="1"/>
    <col min="39" max="16384" width="9" style="5"/>
  </cols>
  <sheetData>
    <row r="1" spans="1:39" s="15" customFormat="1" ht="149.25" customHeight="1">
      <c r="A1" s="169" t="s">
        <v>127</v>
      </c>
      <c r="B1" s="170"/>
      <c r="C1" s="170"/>
      <c r="D1" s="10" t="s">
        <v>107</v>
      </c>
      <c r="E1" s="9" t="s">
        <v>21</v>
      </c>
      <c r="F1" s="9" t="s">
        <v>36</v>
      </c>
      <c r="G1" s="9" t="s">
        <v>17</v>
      </c>
      <c r="H1" s="9" t="s">
        <v>5</v>
      </c>
      <c r="I1" s="9" t="s">
        <v>0</v>
      </c>
      <c r="J1" s="9" t="s">
        <v>25</v>
      </c>
      <c r="K1" s="9" t="s">
        <v>38</v>
      </c>
      <c r="L1" s="9" t="s">
        <v>22</v>
      </c>
      <c r="M1" s="9" t="s">
        <v>13</v>
      </c>
      <c r="N1" s="9" t="s">
        <v>34</v>
      </c>
      <c r="O1" s="9" t="s">
        <v>31</v>
      </c>
      <c r="P1" s="9" t="s">
        <v>11</v>
      </c>
      <c r="Q1" s="9" t="s">
        <v>18</v>
      </c>
      <c r="R1" s="9" t="s">
        <v>27</v>
      </c>
      <c r="S1" s="9" t="s">
        <v>10</v>
      </c>
      <c r="T1" s="9" t="s">
        <v>16</v>
      </c>
      <c r="U1" s="9" t="s">
        <v>26</v>
      </c>
      <c r="V1" s="9" t="s">
        <v>23</v>
      </c>
      <c r="W1" s="9" t="s">
        <v>19</v>
      </c>
      <c r="X1" s="9" t="s">
        <v>29</v>
      </c>
      <c r="Y1" s="9" t="s">
        <v>20</v>
      </c>
      <c r="Z1" s="9" t="s">
        <v>33</v>
      </c>
      <c r="AA1" s="9" t="s">
        <v>30</v>
      </c>
      <c r="AB1" s="9" t="s">
        <v>35</v>
      </c>
      <c r="AC1" s="9" t="s">
        <v>6</v>
      </c>
      <c r="AD1" s="9" t="s">
        <v>3</v>
      </c>
      <c r="AE1" s="9" t="s">
        <v>9</v>
      </c>
      <c r="AF1" s="9" t="s">
        <v>2</v>
      </c>
      <c r="AG1" s="9" t="s">
        <v>14</v>
      </c>
      <c r="AH1" s="9" t="s">
        <v>15</v>
      </c>
      <c r="AI1" s="9" t="s">
        <v>24</v>
      </c>
      <c r="AJ1" s="9" t="s">
        <v>32</v>
      </c>
      <c r="AK1" s="9" t="s">
        <v>12</v>
      </c>
      <c r="AL1" s="9" t="s">
        <v>28</v>
      </c>
    </row>
    <row r="2" spans="1:39" s="16" customFormat="1" ht="20.25" customHeight="1">
      <c r="A2" s="167" t="s">
        <v>108</v>
      </c>
      <c r="B2" s="167"/>
      <c r="C2" s="167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9" outlineLevel="1">
      <c r="A3" s="29" t="s">
        <v>39</v>
      </c>
      <c r="B3" s="11" t="s">
        <v>84</v>
      </c>
      <c r="C3" s="11" t="s">
        <v>86</v>
      </c>
      <c r="D3" s="3">
        <f>SUM(E3:AL3)</f>
        <v>2602</v>
      </c>
      <c r="E3" s="3">
        <v>28</v>
      </c>
      <c r="F3" s="3">
        <v>47</v>
      </c>
      <c r="G3" s="3">
        <v>56</v>
      </c>
      <c r="H3" s="3">
        <v>173</v>
      </c>
      <c r="I3" s="3">
        <v>66</v>
      </c>
      <c r="J3" s="3">
        <v>96</v>
      </c>
      <c r="K3" s="3">
        <v>7</v>
      </c>
      <c r="L3" s="3">
        <v>6</v>
      </c>
      <c r="M3" s="3">
        <v>70</v>
      </c>
      <c r="N3" s="3">
        <v>13</v>
      </c>
      <c r="O3" s="3">
        <v>35</v>
      </c>
      <c r="P3" s="3">
        <v>99</v>
      </c>
      <c r="Q3" s="3">
        <v>105</v>
      </c>
      <c r="R3" s="3">
        <v>209</v>
      </c>
      <c r="S3" s="3">
        <v>98</v>
      </c>
      <c r="T3" s="3">
        <v>149</v>
      </c>
      <c r="U3" s="3">
        <v>13</v>
      </c>
      <c r="V3" s="3">
        <v>80</v>
      </c>
      <c r="W3" s="3">
        <v>121</v>
      </c>
      <c r="X3" s="3">
        <v>38</v>
      </c>
      <c r="Y3" s="3">
        <v>75</v>
      </c>
      <c r="Z3" s="3">
        <v>37</v>
      </c>
      <c r="AA3" s="3">
        <v>30</v>
      </c>
      <c r="AB3" s="3">
        <v>65</v>
      </c>
      <c r="AC3" s="3">
        <v>156</v>
      </c>
      <c r="AD3" s="3">
        <v>70</v>
      </c>
      <c r="AE3" s="3">
        <v>29</v>
      </c>
      <c r="AF3" s="3">
        <v>123</v>
      </c>
      <c r="AG3" s="3">
        <v>170</v>
      </c>
      <c r="AH3" s="3">
        <v>72</v>
      </c>
      <c r="AI3" s="3">
        <v>28</v>
      </c>
      <c r="AJ3" s="3">
        <v>78</v>
      </c>
      <c r="AK3" s="3">
        <v>72</v>
      </c>
      <c r="AL3" s="3">
        <v>88</v>
      </c>
      <c r="AM3"/>
    </row>
    <row r="4" spans="1:39" outlineLevel="1">
      <c r="A4" s="29" t="s">
        <v>40</v>
      </c>
      <c r="B4" s="11" t="s">
        <v>85</v>
      </c>
      <c r="C4" s="11" t="s">
        <v>87</v>
      </c>
      <c r="D4" s="3">
        <f t="shared" ref="D4:D23" si="0">SUM(E4:AL4)</f>
        <v>68</v>
      </c>
      <c r="E4" s="3">
        <v>3</v>
      </c>
      <c r="F4" s="3">
        <v>0</v>
      </c>
      <c r="G4" s="3">
        <v>0</v>
      </c>
      <c r="H4" s="3">
        <v>9</v>
      </c>
      <c r="I4" s="3">
        <v>2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1</v>
      </c>
      <c r="P4" s="3">
        <v>2</v>
      </c>
      <c r="Q4" s="3">
        <v>1</v>
      </c>
      <c r="R4" s="3">
        <v>3</v>
      </c>
      <c r="S4" s="3">
        <v>2</v>
      </c>
      <c r="T4" s="3">
        <v>4</v>
      </c>
      <c r="U4" s="3">
        <v>2</v>
      </c>
      <c r="V4" s="3">
        <v>2</v>
      </c>
      <c r="W4" s="3">
        <v>0</v>
      </c>
      <c r="X4" s="3">
        <v>6</v>
      </c>
      <c r="Y4" s="3">
        <v>0</v>
      </c>
      <c r="Z4" s="3">
        <v>3</v>
      </c>
      <c r="AA4" s="3">
        <v>0</v>
      </c>
      <c r="AB4" s="3">
        <v>0</v>
      </c>
      <c r="AC4" s="3">
        <v>15</v>
      </c>
      <c r="AD4" s="3">
        <v>0</v>
      </c>
      <c r="AE4" s="3">
        <v>1</v>
      </c>
      <c r="AF4" s="3">
        <v>2</v>
      </c>
      <c r="AG4" s="3">
        <v>5</v>
      </c>
      <c r="AH4" s="3">
        <v>1</v>
      </c>
      <c r="AI4" s="3">
        <v>2</v>
      </c>
      <c r="AJ4" s="3">
        <v>1</v>
      </c>
      <c r="AK4" s="3">
        <v>0</v>
      </c>
      <c r="AL4" s="3">
        <v>0</v>
      </c>
      <c r="AM4"/>
    </row>
    <row r="5" spans="1:39" outlineLevel="1">
      <c r="A5" s="29" t="s">
        <v>41</v>
      </c>
      <c r="B5" s="11" t="s">
        <v>65</v>
      </c>
      <c r="C5" s="11" t="s">
        <v>88</v>
      </c>
      <c r="D5" s="3">
        <f t="shared" si="0"/>
        <v>6964</v>
      </c>
      <c r="E5" s="3">
        <v>70</v>
      </c>
      <c r="F5" s="3">
        <v>62</v>
      </c>
      <c r="G5" s="3">
        <v>190</v>
      </c>
      <c r="H5" s="3">
        <v>483</v>
      </c>
      <c r="I5" s="3">
        <v>139</v>
      </c>
      <c r="J5" s="3">
        <v>183</v>
      </c>
      <c r="K5" s="3">
        <v>83</v>
      </c>
      <c r="L5" s="3">
        <v>192</v>
      </c>
      <c r="M5" s="3">
        <v>88</v>
      </c>
      <c r="N5" s="3">
        <v>142</v>
      </c>
      <c r="O5" s="3">
        <v>123</v>
      </c>
      <c r="P5" s="3">
        <v>272</v>
      </c>
      <c r="Q5" s="3">
        <v>100</v>
      </c>
      <c r="R5" s="3">
        <v>285</v>
      </c>
      <c r="S5" s="3">
        <v>243</v>
      </c>
      <c r="T5" s="3">
        <v>293</v>
      </c>
      <c r="U5" s="3">
        <v>140</v>
      </c>
      <c r="V5" s="3">
        <v>255</v>
      </c>
      <c r="W5" s="3">
        <v>343</v>
      </c>
      <c r="X5" s="3">
        <v>103</v>
      </c>
      <c r="Y5" s="3">
        <v>250</v>
      </c>
      <c r="Z5" s="3">
        <v>201</v>
      </c>
      <c r="AA5" s="3">
        <v>107</v>
      </c>
      <c r="AB5" s="3">
        <v>114</v>
      </c>
      <c r="AC5" s="3">
        <v>678</v>
      </c>
      <c r="AD5" s="3">
        <v>253</v>
      </c>
      <c r="AE5" s="3">
        <v>48</v>
      </c>
      <c r="AF5" s="3">
        <v>428</v>
      </c>
      <c r="AG5" s="3">
        <v>496</v>
      </c>
      <c r="AH5" s="3">
        <v>52</v>
      </c>
      <c r="AI5" s="3">
        <v>57</v>
      </c>
      <c r="AJ5" s="3">
        <v>128</v>
      </c>
      <c r="AK5" s="3">
        <v>166</v>
      </c>
      <c r="AL5" s="3">
        <v>197</v>
      </c>
      <c r="AM5"/>
    </row>
    <row r="6" spans="1:39" outlineLevel="1">
      <c r="A6" s="29" t="s">
        <v>42</v>
      </c>
      <c r="B6" s="11" t="s">
        <v>66</v>
      </c>
      <c r="C6" s="11" t="s">
        <v>89</v>
      </c>
      <c r="D6" s="3">
        <f t="shared" si="0"/>
        <v>201</v>
      </c>
      <c r="E6" s="3">
        <v>15</v>
      </c>
      <c r="F6" s="3">
        <v>1</v>
      </c>
      <c r="G6" s="3">
        <v>4</v>
      </c>
      <c r="H6" s="3">
        <v>15</v>
      </c>
      <c r="I6" s="3">
        <v>6</v>
      </c>
      <c r="J6" s="3">
        <v>3</v>
      </c>
      <c r="K6" s="3">
        <v>0</v>
      </c>
      <c r="L6" s="3">
        <v>2</v>
      </c>
      <c r="M6" s="3">
        <v>10</v>
      </c>
      <c r="N6" s="3">
        <v>1</v>
      </c>
      <c r="O6" s="3">
        <v>0</v>
      </c>
      <c r="P6" s="3">
        <v>41</v>
      </c>
      <c r="Q6" s="3">
        <v>0</v>
      </c>
      <c r="R6" s="3">
        <v>0</v>
      </c>
      <c r="S6" s="3">
        <v>4</v>
      </c>
      <c r="T6" s="3">
        <v>9</v>
      </c>
      <c r="U6" s="3">
        <v>1</v>
      </c>
      <c r="V6" s="3">
        <v>7</v>
      </c>
      <c r="W6" s="3">
        <v>1</v>
      </c>
      <c r="X6" s="3">
        <v>0</v>
      </c>
      <c r="Y6" s="3">
        <v>3</v>
      </c>
      <c r="Z6" s="3">
        <v>2</v>
      </c>
      <c r="AA6" s="3">
        <v>2</v>
      </c>
      <c r="AB6" s="3">
        <v>2</v>
      </c>
      <c r="AC6" s="3">
        <v>28</v>
      </c>
      <c r="AD6" s="3">
        <v>2</v>
      </c>
      <c r="AE6" s="3">
        <v>1</v>
      </c>
      <c r="AF6" s="3">
        <v>7</v>
      </c>
      <c r="AG6" s="3">
        <v>29</v>
      </c>
      <c r="AH6" s="3">
        <v>0</v>
      </c>
      <c r="AI6" s="3">
        <v>0</v>
      </c>
      <c r="AJ6" s="3">
        <v>1</v>
      </c>
      <c r="AK6" s="3">
        <v>2</v>
      </c>
      <c r="AL6" s="3">
        <v>2</v>
      </c>
      <c r="AM6"/>
    </row>
    <row r="7" spans="1:39" outlineLevel="1">
      <c r="A7" s="29" t="s">
        <v>43</v>
      </c>
      <c r="B7" s="11" t="s">
        <v>67</v>
      </c>
      <c r="C7" s="11" t="s">
        <v>90</v>
      </c>
      <c r="D7" s="3">
        <f t="shared" si="0"/>
        <v>150</v>
      </c>
      <c r="E7" s="3">
        <v>3</v>
      </c>
      <c r="F7" s="3">
        <v>3</v>
      </c>
      <c r="G7" s="3">
        <v>5</v>
      </c>
      <c r="H7" s="3">
        <v>5</v>
      </c>
      <c r="I7" s="3">
        <v>10</v>
      </c>
      <c r="J7" s="3">
        <v>7</v>
      </c>
      <c r="K7" s="3">
        <v>1</v>
      </c>
      <c r="L7" s="3">
        <v>5</v>
      </c>
      <c r="M7" s="3">
        <v>3</v>
      </c>
      <c r="N7" s="3">
        <v>5</v>
      </c>
      <c r="O7" s="3">
        <v>1</v>
      </c>
      <c r="P7" s="3">
        <v>7</v>
      </c>
      <c r="Q7" s="3">
        <v>1</v>
      </c>
      <c r="R7" s="3">
        <v>6</v>
      </c>
      <c r="S7" s="3">
        <v>7</v>
      </c>
      <c r="T7" s="3">
        <v>2</v>
      </c>
      <c r="U7" s="3">
        <v>6</v>
      </c>
      <c r="V7" s="3">
        <v>11</v>
      </c>
      <c r="W7" s="3">
        <v>2</v>
      </c>
      <c r="X7" s="3">
        <v>9</v>
      </c>
      <c r="Y7" s="3">
        <v>1</v>
      </c>
      <c r="Z7" s="3">
        <v>6</v>
      </c>
      <c r="AA7" s="3">
        <v>0</v>
      </c>
      <c r="AB7" s="3">
        <v>0</v>
      </c>
      <c r="AC7" s="3">
        <v>16</v>
      </c>
      <c r="AD7" s="3">
        <v>5</v>
      </c>
      <c r="AE7" s="3">
        <v>2</v>
      </c>
      <c r="AF7" s="3">
        <v>2</v>
      </c>
      <c r="AG7" s="3">
        <v>12</v>
      </c>
      <c r="AH7" s="3">
        <v>0</v>
      </c>
      <c r="AI7" s="3">
        <v>1</v>
      </c>
      <c r="AJ7" s="3">
        <v>1</v>
      </c>
      <c r="AK7" s="3">
        <v>1</v>
      </c>
      <c r="AL7" s="3">
        <v>4</v>
      </c>
      <c r="AM7"/>
    </row>
    <row r="8" spans="1:39" outlineLevel="1">
      <c r="A8" s="29" t="s">
        <v>44</v>
      </c>
      <c r="B8" s="11" t="s">
        <v>68</v>
      </c>
      <c r="C8" s="11" t="s">
        <v>91</v>
      </c>
      <c r="D8" s="3">
        <f t="shared" si="0"/>
        <v>6806</v>
      </c>
      <c r="E8" s="3">
        <v>89</v>
      </c>
      <c r="F8" s="3">
        <v>103</v>
      </c>
      <c r="G8" s="3">
        <v>184</v>
      </c>
      <c r="H8" s="3">
        <v>484</v>
      </c>
      <c r="I8" s="3">
        <v>178</v>
      </c>
      <c r="J8" s="3">
        <v>222</v>
      </c>
      <c r="K8" s="3">
        <v>34</v>
      </c>
      <c r="L8" s="3">
        <v>124</v>
      </c>
      <c r="M8" s="3">
        <v>68</v>
      </c>
      <c r="N8" s="3">
        <v>49</v>
      </c>
      <c r="O8" s="3">
        <v>114</v>
      </c>
      <c r="P8" s="3">
        <v>313</v>
      </c>
      <c r="Q8" s="3">
        <v>52</v>
      </c>
      <c r="R8" s="3">
        <v>312</v>
      </c>
      <c r="S8" s="3">
        <v>273</v>
      </c>
      <c r="T8" s="3">
        <v>319</v>
      </c>
      <c r="U8" s="3">
        <v>69</v>
      </c>
      <c r="V8" s="3">
        <v>275</v>
      </c>
      <c r="W8" s="3">
        <v>330</v>
      </c>
      <c r="X8" s="3">
        <v>63</v>
      </c>
      <c r="Y8" s="3">
        <v>224</v>
      </c>
      <c r="Z8" s="3">
        <v>138</v>
      </c>
      <c r="AA8" s="3">
        <v>121</v>
      </c>
      <c r="AB8" s="3">
        <v>147</v>
      </c>
      <c r="AC8" s="3">
        <v>581</v>
      </c>
      <c r="AD8" s="3">
        <v>288</v>
      </c>
      <c r="AE8" s="3">
        <v>34</v>
      </c>
      <c r="AF8" s="3">
        <v>432</v>
      </c>
      <c r="AG8" s="3">
        <v>555</v>
      </c>
      <c r="AH8" s="3">
        <v>43</v>
      </c>
      <c r="AI8" s="3">
        <v>62</v>
      </c>
      <c r="AJ8" s="3">
        <v>166</v>
      </c>
      <c r="AK8" s="3">
        <v>147</v>
      </c>
      <c r="AL8" s="3">
        <v>213</v>
      </c>
      <c r="AM8"/>
    </row>
    <row r="9" spans="1:39" outlineLevel="1">
      <c r="A9" s="29" t="s">
        <v>45</v>
      </c>
      <c r="B9" s="11" t="s">
        <v>69</v>
      </c>
      <c r="C9" s="11" t="s">
        <v>92</v>
      </c>
      <c r="D9" s="3">
        <f t="shared" si="0"/>
        <v>14348</v>
      </c>
      <c r="E9" s="3">
        <v>215</v>
      </c>
      <c r="F9" s="3">
        <v>182</v>
      </c>
      <c r="G9" s="3">
        <v>301</v>
      </c>
      <c r="H9" s="3">
        <v>889</v>
      </c>
      <c r="I9" s="3">
        <v>338</v>
      </c>
      <c r="J9" s="3">
        <v>240</v>
      </c>
      <c r="K9" s="3">
        <v>50</v>
      </c>
      <c r="L9" s="3">
        <v>313</v>
      </c>
      <c r="M9" s="3">
        <v>168</v>
      </c>
      <c r="N9" s="3">
        <v>84</v>
      </c>
      <c r="O9" s="3">
        <v>221</v>
      </c>
      <c r="P9" s="3">
        <v>733</v>
      </c>
      <c r="Q9" s="3">
        <v>89</v>
      </c>
      <c r="R9" s="3">
        <v>548</v>
      </c>
      <c r="S9" s="3">
        <v>570</v>
      </c>
      <c r="T9" s="3">
        <v>618</v>
      </c>
      <c r="U9" s="3">
        <v>111</v>
      </c>
      <c r="V9" s="3">
        <v>638</v>
      </c>
      <c r="W9" s="3">
        <v>723</v>
      </c>
      <c r="X9" s="3">
        <v>217</v>
      </c>
      <c r="Y9" s="3">
        <v>512</v>
      </c>
      <c r="Z9" s="3">
        <v>212</v>
      </c>
      <c r="AA9" s="3">
        <v>253</v>
      </c>
      <c r="AB9" s="3">
        <v>263</v>
      </c>
      <c r="AC9" s="3">
        <v>1801</v>
      </c>
      <c r="AD9" s="3">
        <v>443</v>
      </c>
      <c r="AE9" s="3">
        <v>99</v>
      </c>
      <c r="AF9" s="3">
        <v>907</v>
      </c>
      <c r="AG9" s="3">
        <v>1247</v>
      </c>
      <c r="AH9" s="3">
        <v>86</v>
      </c>
      <c r="AI9" s="3">
        <v>97</v>
      </c>
      <c r="AJ9" s="3">
        <v>370</v>
      </c>
      <c r="AK9" s="3">
        <v>364</v>
      </c>
      <c r="AL9" s="3">
        <v>446</v>
      </c>
      <c r="AM9"/>
    </row>
    <row r="10" spans="1:39" outlineLevel="1">
      <c r="A10" s="29" t="s">
        <v>46</v>
      </c>
      <c r="B10" s="11" t="s">
        <v>70</v>
      </c>
      <c r="C10" s="11" t="s">
        <v>93</v>
      </c>
      <c r="D10" s="3">
        <f t="shared" si="0"/>
        <v>4460</v>
      </c>
      <c r="E10" s="3">
        <v>39</v>
      </c>
      <c r="F10" s="3">
        <v>79</v>
      </c>
      <c r="G10" s="3">
        <v>110</v>
      </c>
      <c r="H10" s="3">
        <v>490</v>
      </c>
      <c r="I10" s="3">
        <v>112</v>
      </c>
      <c r="J10" s="3">
        <v>107</v>
      </c>
      <c r="K10" s="3">
        <v>18</v>
      </c>
      <c r="L10" s="3">
        <v>50</v>
      </c>
      <c r="M10" s="3">
        <v>106</v>
      </c>
      <c r="N10" s="3">
        <v>38</v>
      </c>
      <c r="O10" s="3">
        <v>144</v>
      </c>
      <c r="P10" s="3">
        <v>156</v>
      </c>
      <c r="Q10" s="3">
        <v>35</v>
      </c>
      <c r="R10" s="3">
        <v>159</v>
      </c>
      <c r="S10" s="3">
        <v>120</v>
      </c>
      <c r="T10" s="3">
        <v>259</v>
      </c>
      <c r="U10" s="3">
        <v>63</v>
      </c>
      <c r="V10" s="3">
        <v>140</v>
      </c>
      <c r="W10" s="3">
        <v>253</v>
      </c>
      <c r="X10" s="3">
        <v>29</v>
      </c>
      <c r="Y10" s="3">
        <v>164</v>
      </c>
      <c r="Z10" s="3">
        <v>111</v>
      </c>
      <c r="AA10" s="3">
        <v>49</v>
      </c>
      <c r="AB10" s="3">
        <v>123</v>
      </c>
      <c r="AC10" s="3">
        <v>320</v>
      </c>
      <c r="AD10" s="3">
        <v>202</v>
      </c>
      <c r="AE10" s="3">
        <v>24</v>
      </c>
      <c r="AF10" s="3">
        <v>230</v>
      </c>
      <c r="AG10" s="3">
        <v>205</v>
      </c>
      <c r="AH10" s="3">
        <v>27</v>
      </c>
      <c r="AI10" s="3">
        <v>40</v>
      </c>
      <c r="AJ10" s="3">
        <v>131</v>
      </c>
      <c r="AK10" s="3">
        <v>146</v>
      </c>
      <c r="AL10" s="3">
        <v>181</v>
      </c>
      <c r="AM10"/>
    </row>
    <row r="11" spans="1:39" outlineLevel="1">
      <c r="A11" s="29" t="s">
        <v>47</v>
      </c>
      <c r="B11" s="11" t="s">
        <v>71</v>
      </c>
      <c r="C11" s="11" t="s">
        <v>94</v>
      </c>
      <c r="D11" s="3">
        <f t="shared" si="0"/>
        <v>1870</v>
      </c>
      <c r="E11" s="3">
        <v>34</v>
      </c>
      <c r="F11" s="3">
        <v>16</v>
      </c>
      <c r="G11" s="3">
        <v>60</v>
      </c>
      <c r="H11" s="3">
        <v>91</v>
      </c>
      <c r="I11" s="3">
        <v>31</v>
      </c>
      <c r="J11" s="3">
        <v>21</v>
      </c>
      <c r="K11" s="3">
        <v>11</v>
      </c>
      <c r="L11" s="3">
        <v>9</v>
      </c>
      <c r="M11" s="3">
        <v>18</v>
      </c>
      <c r="N11" s="3">
        <v>16</v>
      </c>
      <c r="O11" s="3">
        <v>20</v>
      </c>
      <c r="P11" s="3">
        <v>98</v>
      </c>
      <c r="Q11" s="3">
        <v>7</v>
      </c>
      <c r="R11" s="3">
        <v>34</v>
      </c>
      <c r="S11" s="3">
        <v>61</v>
      </c>
      <c r="T11" s="3">
        <v>43</v>
      </c>
      <c r="U11" s="3">
        <v>16</v>
      </c>
      <c r="V11" s="3">
        <v>72</v>
      </c>
      <c r="W11" s="3">
        <v>54</v>
      </c>
      <c r="X11" s="3">
        <v>7</v>
      </c>
      <c r="Y11" s="3">
        <v>45</v>
      </c>
      <c r="Z11" s="3">
        <v>34</v>
      </c>
      <c r="AA11" s="3">
        <v>24</v>
      </c>
      <c r="AB11" s="3">
        <v>40</v>
      </c>
      <c r="AC11" s="3">
        <v>408</v>
      </c>
      <c r="AD11" s="3">
        <v>40</v>
      </c>
      <c r="AE11" s="3">
        <v>14</v>
      </c>
      <c r="AF11" s="3">
        <v>110</v>
      </c>
      <c r="AG11" s="3">
        <v>188</v>
      </c>
      <c r="AH11" s="3">
        <v>84</v>
      </c>
      <c r="AI11" s="3">
        <v>10</v>
      </c>
      <c r="AJ11" s="3">
        <v>46</v>
      </c>
      <c r="AK11" s="3">
        <v>27</v>
      </c>
      <c r="AL11" s="3">
        <v>81</v>
      </c>
      <c r="AM11"/>
    </row>
    <row r="12" spans="1:39" outlineLevel="1">
      <c r="A12" s="29" t="s">
        <v>48</v>
      </c>
      <c r="B12" s="11" t="s">
        <v>72</v>
      </c>
      <c r="C12" s="11" t="s">
        <v>95</v>
      </c>
      <c r="D12" s="3">
        <f t="shared" si="0"/>
        <v>3101</v>
      </c>
      <c r="E12" s="3">
        <v>33</v>
      </c>
      <c r="F12" s="3">
        <v>47</v>
      </c>
      <c r="G12" s="3">
        <v>46</v>
      </c>
      <c r="H12" s="3">
        <v>316</v>
      </c>
      <c r="I12" s="3">
        <v>92</v>
      </c>
      <c r="J12" s="3">
        <v>70</v>
      </c>
      <c r="K12" s="3">
        <v>2</v>
      </c>
      <c r="L12" s="3">
        <v>20</v>
      </c>
      <c r="M12" s="3">
        <v>40</v>
      </c>
      <c r="N12" s="3">
        <v>12</v>
      </c>
      <c r="O12" s="3">
        <v>23</v>
      </c>
      <c r="P12" s="3">
        <v>175</v>
      </c>
      <c r="Q12" s="3">
        <v>6</v>
      </c>
      <c r="R12" s="3">
        <v>38</v>
      </c>
      <c r="S12" s="3">
        <v>153</v>
      </c>
      <c r="T12" s="3">
        <v>317</v>
      </c>
      <c r="U12" s="3">
        <v>7</v>
      </c>
      <c r="V12" s="3">
        <v>189</v>
      </c>
      <c r="W12" s="3">
        <v>117</v>
      </c>
      <c r="X12" s="3">
        <v>9</v>
      </c>
      <c r="Y12" s="3">
        <v>80</v>
      </c>
      <c r="Z12" s="3">
        <v>21</v>
      </c>
      <c r="AA12" s="3">
        <v>70</v>
      </c>
      <c r="AB12" s="3">
        <v>48</v>
      </c>
      <c r="AC12" s="3">
        <v>229</v>
      </c>
      <c r="AD12" s="3">
        <v>198</v>
      </c>
      <c r="AE12" s="3">
        <v>21</v>
      </c>
      <c r="AF12" s="3">
        <v>169</v>
      </c>
      <c r="AG12" s="3">
        <v>286</v>
      </c>
      <c r="AH12" s="3">
        <v>3</v>
      </c>
      <c r="AI12" s="3">
        <v>29</v>
      </c>
      <c r="AJ12" s="3">
        <v>78</v>
      </c>
      <c r="AK12" s="3">
        <v>71</v>
      </c>
      <c r="AL12" s="3">
        <v>86</v>
      </c>
      <c r="AM12"/>
    </row>
    <row r="13" spans="1:39" outlineLevel="1">
      <c r="A13" s="29" t="s">
        <v>49</v>
      </c>
      <c r="B13" s="11" t="s">
        <v>73</v>
      </c>
      <c r="C13" s="11" t="s">
        <v>96</v>
      </c>
      <c r="D13" s="3">
        <f t="shared" si="0"/>
        <v>2705</v>
      </c>
      <c r="E13" s="3">
        <v>33</v>
      </c>
      <c r="F13" s="3">
        <v>37</v>
      </c>
      <c r="G13" s="3">
        <v>81</v>
      </c>
      <c r="H13" s="3">
        <v>289</v>
      </c>
      <c r="I13" s="3">
        <v>79</v>
      </c>
      <c r="J13" s="3">
        <v>58</v>
      </c>
      <c r="K13" s="3">
        <v>4</v>
      </c>
      <c r="L13" s="3">
        <v>19</v>
      </c>
      <c r="M13" s="3">
        <v>37</v>
      </c>
      <c r="N13" s="3">
        <v>13</v>
      </c>
      <c r="O13" s="3">
        <v>40</v>
      </c>
      <c r="P13" s="3">
        <v>125</v>
      </c>
      <c r="Q13" s="3">
        <v>10</v>
      </c>
      <c r="R13" s="3">
        <v>62</v>
      </c>
      <c r="S13" s="3">
        <v>118</v>
      </c>
      <c r="T13" s="3">
        <v>163</v>
      </c>
      <c r="U13" s="3">
        <v>9</v>
      </c>
      <c r="V13" s="3">
        <v>117</v>
      </c>
      <c r="W13" s="3">
        <v>146</v>
      </c>
      <c r="X13" s="3">
        <v>10</v>
      </c>
      <c r="Y13" s="3">
        <v>78</v>
      </c>
      <c r="Z13" s="3">
        <v>41</v>
      </c>
      <c r="AA13" s="3">
        <v>37</v>
      </c>
      <c r="AB13" s="3">
        <v>54</v>
      </c>
      <c r="AC13" s="3">
        <v>252</v>
      </c>
      <c r="AD13" s="3">
        <v>124</v>
      </c>
      <c r="AE13" s="3">
        <v>20</v>
      </c>
      <c r="AF13" s="3">
        <v>157</v>
      </c>
      <c r="AG13" s="3">
        <v>244</v>
      </c>
      <c r="AH13" s="3">
        <v>8</v>
      </c>
      <c r="AI13" s="3">
        <v>16</v>
      </c>
      <c r="AJ13" s="3">
        <v>73</v>
      </c>
      <c r="AK13" s="3">
        <v>83</v>
      </c>
      <c r="AL13" s="3">
        <v>68</v>
      </c>
      <c r="AM13"/>
    </row>
    <row r="14" spans="1:39" outlineLevel="1">
      <c r="A14" s="29" t="s">
        <v>50</v>
      </c>
      <c r="B14" s="11" t="s">
        <v>74</v>
      </c>
      <c r="C14" s="11" t="s">
        <v>97</v>
      </c>
      <c r="D14" s="3">
        <f t="shared" si="0"/>
        <v>6886</v>
      </c>
      <c r="E14" s="3">
        <v>124</v>
      </c>
      <c r="F14" s="3">
        <v>40</v>
      </c>
      <c r="G14" s="3">
        <v>216</v>
      </c>
      <c r="H14" s="3">
        <v>365</v>
      </c>
      <c r="I14" s="3">
        <v>90</v>
      </c>
      <c r="J14" s="3">
        <v>64</v>
      </c>
      <c r="K14" s="3">
        <v>48</v>
      </c>
      <c r="L14" s="3">
        <v>51</v>
      </c>
      <c r="M14" s="3">
        <v>60</v>
      </c>
      <c r="N14" s="3">
        <v>23</v>
      </c>
      <c r="O14" s="3">
        <v>158</v>
      </c>
      <c r="P14" s="3">
        <v>420</v>
      </c>
      <c r="Q14" s="3">
        <v>23</v>
      </c>
      <c r="R14" s="3">
        <v>97</v>
      </c>
      <c r="S14" s="3">
        <v>144</v>
      </c>
      <c r="T14" s="3">
        <v>131</v>
      </c>
      <c r="U14" s="3">
        <v>73</v>
      </c>
      <c r="V14" s="3">
        <v>181</v>
      </c>
      <c r="W14" s="3">
        <v>95</v>
      </c>
      <c r="X14" s="3">
        <v>29</v>
      </c>
      <c r="Y14" s="3">
        <v>611</v>
      </c>
      <c r="Z14" s="3">
        <v>149</v>
      </c>
      <c r="AA14" s="3">
        <v>114</v>
      </c>
      <c r="AB14" s="3">
        <v>42</v>
      </c>
      <c r="AC14" s="3">
        <v>1023</v>
      </c>
      <c r="AD14" s="3">
        <v>134</v>
      </c>
      <c r="AE14" s="3">
        <v>12</v>
      </c>
      <c r="AF14" s="3">
        <v>552</v>
      </c>
      <c r="AG14" s="3">
        <v>1454</v>
      </c>
      <c r="AH14" s="3">
        <v>12</v>
      </c>
      <c r="AI14" s="3">
        <v>15</v>
      </c>
      <c r="AJ14" s="3">
        <v>31</v>
      </c>
      <c r="AK14" s="3">
        <v>204</v>
      </c>
      <c r="AL14" s="3">
        <v>101</v>
      </c>
      <c r="AM14"/>
    </row>
    <row r="15" spans="1:39" outlineLevel="1">
      <c r="A15" s="29" t="s">
        <v>51</v>
      </c>
      <c r="B15" s="11" t="s">
        <v>75</v>
      </c>
      <c r="C15" s="11" t="s">
        <v>98</v>
      </c>
      <c r="D15" s="3">
        <f t="shared" si="0"/>
        <v>9216</v>
      </c>
      <c r="E15" s="3">
        <v>142</v>
      </c>
      <c r="F15" s="3">
        <v>179</v>
      </c>
      <c r="G15" s="3">
        <v>148</v>
      </c>
      <c r="H15" s="3">
        <v>795</v>
      </c>
      <c r="I15" s="3">
        <v>286</v>
      </c>
      <c r="J15" s="3">
        <v>215</v>
      </c>
      <c r="K15" s="3">
        <v>11</v>
      </c>
      <c r="L15" s="3">
        <v>56</v>
      </c>
      <c r="M15" s="3">
        <v>138</v>
      </c>
      <c r="N15" s="3">
        <v>46</v>
      </c>
      <c r="O15" s="3">
        <v>60</v>
      </c>
      <c r="P15" s="3">
        <v>534</v>
      </c>
      <c r="Q15" s="3">
        <v>24</v>
      </c>
      <c r="R15" s="3">
        <v>113</v>
      </c>
      <c r="S15" s="3">
        <v>433</v>
      </c>
      <c r="T15" s="3">
        <v>722</v>
      </c>
      <c r="U15" s="3">
        <v>23</v>
      </c>
      <c r="V15" s="3">
        <v>422</v>
      </c>
      <c r="W15" s="3">
        <v>356</v>
      </c>
      <c r="X15" s="3">
        <v>36</v>
      </c>
      <c r="Y15" s="3">
        <v>224</v>
      </c>
      <c r="Z15" s="3">
        <v>64</v>
      </c>
      <c r="AA15" s="3">
        <v>232</v>
      </c>
      <c r="AB15" s="3">
        <v>161</v>
      </c>
      <c r="AC15" s="3">
        <v>906</v>
      </c>
      <c r="AD15" s="3">
        <v>491</v>
      </c>
      <c r="AE15" s="3">
        <v>83</v>
      </c>
      <c r="AF15" s="3">
        <v>482</v>
      </c>
      <c r="AG15" s="3">
        <v>1034</v>
      </c>
      <c r="AH15" s="3">
        <v>23</v>
      </c>
      <c r="AI15" s="3">
        <v>84</v>
      </c>
      <c r="AJ15" s="3">
        <v>234</v>
      </c>
      <c r="AK15" s="3">
        <v>196</v>
      </c>
      <c r="AL15" s="3">
        <v>263</v>
      </c>
      <c r="AM15"/>
    </row>
    <row r="16" spans="1:39" outlineLevel="1">
      <c r="A16" s="29" t="s">
        <v>52</v>
      </c>
      <c r="B16" s="11" t="s">
        <v>76</v>
      </c>
      <c r="C16" s="11" t="s">
        <v>99</v>
      </c>
      <c r="D16" s="3">
        <f t="shared" si="0"/>
        <v>2018</v>
      </c>
      <c r="E16" s="3">
        <v>25</v>
      </c>
      <c r="F16" s="3">
        <v>25</v>
      </c>
      <c r="G16" s="3">
        <v>50</v>
      </c>
      <c r="H16" s="3">
        <v>164</v>
      </c>
      <c r="I16" s="3">
        <v>74</v>
      </c>
      <c r="J16" s="3">
        <v>43</v>
      </c>
      <c r="K16" s="3">
        <v>8</v>
      </c>
      <c r="L16" s="3">
        <v>22</v>
      </c>
      <c r="M16" s="3">
        <v>27</v>
      </c>
      <c r="N16" s="3">
        <v>23</v>
      </c>
      <c r="O16" s="3">
        <v>34</v>
      </c>
      <c r="P16" s="3">
        <v>93</v>
      </c>
      <c r="Q16" s="3">
        <v>5</v>
      </c>
      <c r="R16" s="3">
        <v>45</v>
      </c>
      <c r="S16" s="3">
        <v>82</v>
      </c>
      <c r="T16" s="3">
        <v>112</v>
      </c>
      <c r="U16" s="3">
        <v>16</v>
      </c>
      <c r="V16" s="3">
        <v>80</v>
      </c>
      <c r="W16" s="3">
        <v>83</v>
      </c>
      <c r="X16" s="3">
        <v>21</v>
      </c>
      <c r="Y16" s="3">
        <v>59</v>
      </c>
      <c r="Z16" s="3">
        <v>29</v>
      </c>
      <c r="AA16" s="3">
        <v>30</v>
      </c>
      <c r="AB16" s="3">
        <v>35</v>
      </c>
      <c r="AC16" s="3">
        <v>257</v>
      </c>
      <c r="AD16" s="3">
        <v>91</v>
      </c>
      <c r="AE16" s="3">
        <v>17</v>
      </c>
      <c r="AF16" s="3">
        <v>125</v>
      </c>
      <c r="AG16" s="3">
        <v>186</v>
      </c>
      <c r="AH16" s="3">
        <v>9</v>
      </c>
      <c r="AI16" s="3">
        <v>14</v>
      </c>
      <c r="AJ16" s="3">
        <v>36</v>
      </c>
      <c r="AK16" s="3">
        <v>35</v>
      </c>
      <c r="AL16" s="3">
        <v>63</v>
      </c>
      <c r="AM16"/>
    </row>
    <row r="17" spans="1:39" outlineLevel="1">
      <c r="A17" s="29" t="s">
        <v>53</v>
      </c>
      <c r="B17" s="11" t="s">
        <v>77</v>
      </c>
      <c r="C17" s="11" t="s">
        <v>100</v>
      </c>
      <c r="D17" s="3">
        <f t="shared" si="0"/>
        <v>96</v>
      </c>
      <c r="E17" s="3">
        <v>1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1</v>
      </c>
      <c r="L17" s="3">
        <v>2</v>
      </c>
      <c r="M17" s="3">
        <v>0</v>
      </c>
      <c r="N17" s="3">
        <v>0</v>
      </c>
      <c r="O17" s="3">
        <v>2</v>
      </c>
      <c r="P17" s="3">
        <v>2</v>
      </c>
      <c r="Q17" s="3">
        <v>0</v>
      </c>
      <c r="R17" s="3">
        <v>2</v>
      </c>
      <c r="S17" s="3">
        <v>0</v>
      </c>
      <c r="T17" s="3">
        <v>2</v>
      </c>
      <c r="U17" s="3">
        <v>2</v>
      </c>
      <c r="V17" s="3">
        <v>3</v>
      </c>
      <c r="W17" s="3">
        <v>0</v>
      </c>
      <c r="X17" s="3">
        <v>3</v>
      </c>
      <c r="Y17" s="3">
        <v>0</v>
      </c>
      <c r="Z17" s="3">
        <v>1</v>
      </c>
      <c r="AA17" s="3">
        <v>0</v>
      </c>
      <c r="AB17" s="3">
        <v>0</v>
      </c>
      <c r="AC17" s="3">
        <v>49</v>
      </c>
      <c r="AD17" s="3">
        <v>0</v>
      </c>
      <c r="AE17" s="3">
        <v>0</v>
      </c>
      <c r="AF17" s="3">
        <v>3</v>
      </c>
      <c r="AG17" s="3">
        <v>19</v>
      </c>
      <c r="AH17" s="3">
        <v>2</v>
      </c>
      <c r="AI17" s="3">
        <v>0</v>
      </c>
      <c r="AJ17" s="3">
        <v>0</v>
      </c>
      <c r="AK17" s="3">
        <v>0</v>
      </c>
      <c r="AL17" s="3">
        <v>0</v>
      </c>
      <c r="AM17"/>
    </row>
    <row r="18" spans="1:39" outlineLevel="1">
      <c r="A18" s="29" t="s">
        <v>54</v>
      </c>
      <c r="B18" s="11" t="s">
        <v>78</v>
      </c>
      <c r="C18" s="11" t="s">
        <v>101</v>
      </c>
      <c r="D18" s="3">
        <f t="shared" si="0"/>
        <v>2407</v>
      </c>
      <c r="E18" s="3">
        <v>41</v>
      </c>
      <c r="F18" s="3">
        <v>39</v>
      </c>
      <c r="G18" s="3">
        <v>46</v>
      </c>
      <c r="H18" s="3">
        <v>214</v>
      </c>
      <c r="I18" s="3">
        <v>47</v>
      </c>
      <c r="J18" s="3">
        <v>43</v>
      </c>
      <c r="K18" s="3">
        <v>3</v>
      </c>
      <c r="L18" s="3">
        <v>10</v>
      </c>
      <c r="M18" s="3">
        <v>34</v>
      </c>
      <c r="N18" s="3">
        <v>14</v>
      </c>
      <c r="O18" s="3">
        <v>31</v>
      </c>
      <c r="P18" s="3">
        <v>125</v>
      </c>
      <c r="Q18" s="3">
        <v>6</v>
      </c>
      <c r="R18" s="3">
        <v>55</v>
      </c>
      <c r="S18" s="3">
        <v>107</v>
      </c>
      <c r="T18" s="3">
        <v>146</v>
      </c>
      <c r="U18" s="3">
        <v>8</v>
      </c>
      <c r="V18" s="3">
        <v>93</v>
      </c>
      <c r="W18" s="3">
        <v>100</v>
      </c>
      <c r="X18" s="3">
        <v>6</v>
      </c>
      <c r="Y18" s="3">
        <v>98</v>
      </c>
      <c r="Z18" s="3">
        <v>18</v>
      </c>
      <c r="AA18" s="3">
        <v>53</v>
      </c>
      <c r="AB18" s="3">
        <v>37</v>
      </c>
      <c r="AC18" s="3">
        <v>300</v>
      </c>
      <c r="AD18" s="3">
        <v>146</v>
      </c>
      <c r="AE18" s="3">
        <v>23</v>
      </c>
      <c r="AF18" s="3">
        <v>127</v>
      </c>
      <c r="AG18" s="3">
        <v>191</v>
      </c>
      <c r="AH18" s="3">
        <v>19</v>
      </c>
      <c r="AI18" s="3">
        <v>6</v>
      </c>
      <c r="AJ18" s="3">
        <v>62</v>
      </c>
      <c r="AK18" s="3">
        <v>67</v>
      </c>
      <c r="AL18" s="3">
        <v>92</v>
      </c>
      <c r="AM18"/>
    </row>
    <row r="19" spans="1:39" outlineLevel="1">
      <c r="A19" s="29" t="s">
        <v>55</v>
      </c>
      <c r="B19" s="11" t="s">
        <v>79</v>
      </c>
      <c r="C19" s="11" t="s">
        <v>102</v>
      </c>
      <c r="D19" s="3">
        <f t="shared" si="0"/>
        <v>4377</v>
      </c>
      <c r="E19" s="3">
        <v>148</v>
      </c>
      <c r="F19" s="3">
        <v>109</v>
      </c>
      <c r="G19" s="3">
        <v>81</v>
      </c>
      <c r="H19" s="3">
        <v>464</v>
      </c>
      <c r="I19" s="3">
        <v>142</v>
      </c>
      <c r="J19" s="3">
        <v>72</v>
      </c>
      <c r="K19" s="3">
        <v>5</v>
      </c>
      <c r="L19" s="3">
        <v>6</v>
      </c>
      <c r="M19" s="3">
        <v>78</v>
      </c>
      <c r="N19" s="3">
        <v>12</v>
      </c>
      <c r="O19" s="3">
        <v>28</v>
      </c>
      <c r="P19" s="3">
        <v>147</v>
      </c>
      <c r="Q19" s="3">
        <v>8</v>
      </c>
      <c r="R19" s="3">
        <v>39</v>
      </c>
      <c r="S19" s="3">
        <v>199</v>
      </c>
      <c r="T19" s="3">
        <v>370</v>
      </c>
      <c r="U19" s="3">
        <v>17</v>
      </c>
      <c r="V19" s="3">
        <v>152</v>
      </c>
      <c r="W19" s="3">
        <v>189</v>
      </c>
      <c r="X19" s="3">
        <v>7</v>
      </c>
      <c r="Y19" s="3">
        <v>127</v>
      </c>
      <c r="Z19" s="3">
        <v>37</v>
      </c>
      <c r="AA19" s="3">
        <v>136</v>
      </c>
      <c r="AB19" s="3">
        <v>102</v>
      </c>
      <c r="AC19" s="3">
        <v>312</v>
      </c>
      <c r="AD19" s="3">
        <v>246</v>
      </c>
      <c r="AE19" s="3">
        <v>39</v>
      </c>
      <c r="AF19" s="3">
        <v>245</v>
      </c>
      <c r="AG19" s="3">
        <v>393</v>
      </c>
      <c r="AH19" s="3">
        <v>17</v>
      </c>
      <c r="AI19" s="3">
        <v>39</v>
      </c>
      <c r="AJ19" s="3">
        <v>135</v>
      </c>
      <c r="AK19" s="3">
        <v>138</v>
      </c>
      <c r="AL19" s="3">
        <v>138</v>
      </c>
      <c r="AM19"/>
    </row>
    <row r="20" spans="1:39" outlineLevel="1">
      <c r="A20" s="29" t="s">
        <v>56</v>
      </c>
      <c r="B20" s="11" t="s">
        <v>80</v>
      </c>
      <c r="C20" s="11" t="s">
        <v>103</v>
      </c>
      <c r="D20" s="3">
        <f t="shared" si="0"/>
        <v>1093</v>
      </c>
      <c r="E20" s="3">
        <v>54</v>
      </c>
      <c r="F20" s="3">
        <v>12</v>
      </c>
      <c r="G20" s="3">
        <v>20</v>
      </c>
      <c r="H20" s="3">
        <v>83</v>
      </c>
      <c r="I20" s="3">
        <v>20</v>
      </c>
      <c r="J20" s="3">
        <v>19</v>
      </c>
      <c r="K20" s="3">
        <v>7</v>
      </c>
      <c r="L20" s="3">
        <v>18</v>
      </c>
      <c r="M20" s="3">
        <v>5</v>
      </c>
      <c r="N20" s="3">
        <v>8</v>
      </c>
      <c r="O20" s="3">
        <v>14</v>
      </c>
      <c r="P20" s="3">
        <v>69</v>
      </c>
      <c r="Q20" s="3">
        <v>5</v>
      </c>
      <c r="R20" s="3">
        <v>23</v>
      </c>
      <c r="S20" s="3">
        <v>45</v>
      </c>
      <c r="T20" s="3">
        <v>55</v>
      </c>
      <c r="U20" s="3">
        <v>9</v>
      </c>
      <c r="V20" s="3">
        <v>50</v>
      </c>
      <c r="W20" s="3">
        <v>58</v>
      </c>
      <c r="X20" s="3">
        <v>9</v>
      </c>
      <c r="Y20" s="3">
        <v>29</v>
      </c>
      <c r="Z20" s="3">
        <v>11</v>
      </c>
      <c r="AA20" s="3">
        <v>14</v>
      </c>
      <c r="AB20" s="3">
        <v>18</v>
      </c>
      <c r="AC20" s="3">
        <v>141</v>
      </c>
      <c r="AD20" s="3">
        <v>37</v>
      </c>
      <c r="AE20" s="3">
        <v>9</v>
      </c>
      <c r="AF20" s="3">
        <v>59</v>
      </c>
      <c r="AG20" s="3">
        <v>81</v>
      </c>
      <c r="AH20" s="3">
        <v>7</v>
      </c>
      <c r="AI20" s="3">
        <v>7</v>
      </c>
      <c r="AJ20" s="3">
        <v>19</v>
      </c>
      <c r="AK20" s="3">
        <v>32</v>
      </c>
      <c r="AL20" s="3">
        <v>46</v>
      </c>
      <c r="AM20"/>
    </row>
    <row r="21" spans="1:39" outlineLevel="1">
      <c r="A21" s="29" t="s">
        <v>57</v>
      </c>
      <c r="B21" s="11" t="s">
        <v>81</v>
      </c>
      <c r="C21" s="11" t="s">
        <v>104</v>
      </c>
      <c r="D21" s="3">
        <f t="shared" si="0"/>
        <v>4233</v>
      </c>
      <c r="E21" s="3">
        <v>130</v>
      </c>
      <c r="F21" s="3">
        <v>37</v>
      </c>
      <c r="G21" s="3">
        <v>86</v>
      </c>
      <c r="H21" s="3">
        <v>300</v>
      </c>
      <c r="I21" s="3">
        <v>80</v>
      </c>
      <c r="J21" s="3">
        <v>57</v>
      </c>
      <c r="K21" s="3">
        <v>13</v>
      </c>
      <c r="L21" s="3">
        <v>36</v>
      </c>
      <c r="M21" s="3">
        <v>43</v>
      </c>
      <c r="N21" s="3">
        <v>40</v>
      </c>
      <c r="O21" s="3">
        <v>62</v>
      </c>
      <c r="P21" s="3">
        <v>237</v>
      </c>
      <c r="Q21" s="3">
        <v>22</v>
      </c>
      <c r="R21" s="3">
        <v>104</v>
      </c>
      <c r="S21" s="3">
        <v>123</v>
      </c>
      <c r="T21" s="3">
        <v>178</v>
      </c>
      <c r="U21" s="3">
        <v>26</v>
      </c>
      <c r="V21" s="3">
        <v>147</v>
      </c>
      <c r="W21" s="3">
        <v>218</v>
      </c>
      <c r="X21" s="3">
        <v>21</v>
      </c>
      <c r="Y21" s="3">
        <v>101</v>
      </c>
      <c r="Z21" s="3">
        <v>60</v>
      </c>
      <c r="AA21" s="3">
        <v>66</v>
      </c>
      <c r="AB21" s="3">
        <v>65</v>
      </c>
      <c r="AC21" s="3">
        <v>732</v>
      </c>
      <c r="AD21" s="3">
        <v>121</v>
      </c>
      <c r="AE21" s="3">
        <v>37</v>
      </c>
      <c r="AF21" s="3">
        <v>219</v>
      </c>
      <c r="AG21" s="3">
        <v>473</v>
      </c>
      <c r="AH21" s="3">
        <v>19</v>
      </c>
      <c r="AI21" s="3">
        <v>18</v>
      </c>
      <c r="AJ21" s="3">
        <v>114</v>
      </c>
      <c r="AK21" s="3">
        <v>112</v>
      </c>
      <c r="AL21" s="3">
        <v>136</v>
      </c>
      <c r="AM21"/>
    </row>
    <row r="22" spans="1:39" outlineLevel="1">
      <c r="A22" s="29" t="s">
        <v>58</v>
      </c>
      <c r="B22" s="11" t="s">
        <v>82</v>
      </c>
      <c r="C22" s="11" t="s">
        <v>105</v>
      </c>
      <c r="D22" s="3">
        <f t="shared" si="0"/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</row>
    <row r="23" spans="1:39" outlineLevel="1">
      <c r="A23" s="29" t="s">
        <v>59</v>
      </c>
      <c r="B23" s="11" t="s">
        <v>83</v>
      </c>
      <c r="C23" s="11" t="s">
        <v>106</v>
      </c>
      <c r="D23" s="3">
        <f t="shared" si="0"/>
        <v>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3</v>
      </c>
      <c r="AD23" s="3">
        <v>0</v>
      </c>
      <c r="AE23" s="3">
        <v>0</v>
      </c>
      <c r="AF23" s="3">
        <v>0</v>
      </c>
      <c r="AG23" s="3">
        <v>3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/>
    </row>
    <row r="24" spans="1:39" s="8" customFormat="1" outlineLevel="1">
      <c r="A24" s="168" t="s">
        <v>60</v>
      </c>
      <c r="B24" s="168"/>
      <c r="C24" s="168"/>
      <c r="D24" s="17">
        <f>SUM(D3:D23)</f>
        <v>73609</v>
      </c>
      <c r="E24" s="17">
        <f>SUM(E3:E23)</f>
        <v>1227</v>
      </c>
      <c r="F24" s="17">
        <f t="shared" ref="F24:AL24" si="1">SUM(F3:F23)</f>
        <v>1018</v>
      </c>
      <c r="G24" s="17">
        <f t="shared" si="1"/>
        <v>1685</v>
      </c>
      <c r="H24" s="17">
        <f t="shared" si="1"/>
        <v>5630</v>
      </c>
      <c r="I24" s="17">
        <f t="shared" si="1"/>
        <v>1792</v>
      </c>
      <c r="J24" s="17">
        <f t="shared" si="1"/>
        <v>1520</v>
      </c>
      <c r="K24" s="17">
        <f t="shared" si="1"/>
        <v>306</v>
      </c>
      <c r="L24" s="17">
        <f t="shared" si="1"/>
        <v>942</v>
      </c>
      <c r="M24" s="17">
        <f t="shared" si="1"/>
        <v>993</v>
      </c>
      <c r="N24" s="17">
        <f t="shared" si="1"/>
        <v>539</v>
      </c>
      <c r="O24" s="17">
        <f t="shared" si="1"/>
        <v>1111</v>
      </c>
      <c r="P24" s="17">
        <f t="shared" si="1"/>
        <v>3648</v>
      </c>
      <c r="Q24" s="17">
        <f t="shared" si="1"/>
        <v>499</v>
      </c>
      <c r="R24" s="17">
        <f t="shared" si="1"/>
        <v>2134</v>
      </c>
      <c r="S24" s="17">
        <f t="shared" si="1"/>
        <v>2782</v>
      </c>
      <c r="T24" s="17">
        <f t="shared" si="1"/>
        <v>3893</v>
      </c>
      <c r="U24" s="17">
        <f t="shared" si="1"/>
        <v>611</v>
      </c>
      <c r="V24" s="17">
        <f t="shared" si="1"/>
        <v>2914</v>
      </c>
      <c r="W24" s="17">
        <f t="shared" si="1"/>
        <v>3189</v>
      </c>
      <c r="X24" s="17">
        <f t="shared" si="1"/>
        <v>623</v>
      </c>
      <c r="Y24" s="17">
        <f t="shared" si="1"/>
        <v>2681</v>
      </c>
      <c r="Z24" s="17">
        <f t="shared" si="1"/>
        <v>1175</v>
      </c>
      <c r="AA24" s="17">
        <f t="shared" si="1"/>
        <v>1339</v>
      </c>
      <c r="AB24" s="17">
        <f t="shared" si="1"/>
        <v>1316</v>
      </c>
      <c r="AC24" s="17">
        <f t="shared" si="1"/>
        <v>8207</v>
      </c>
      <c r="AD24" s="17">
        <f t="shared" si="1"/>
        <v>2891</v>
      </c>
      <c r="AE24" s="17">
        <f t="shared" si="1"/>
        <v>513</v>
      </c>
      <c r="AF24" s="17">
        <f t="shared" si="1"/>
        <v>4379</v>
      </c>
      <c r="AG24" s="17">
        <f t="shared" si="1"/>
        <v>7271</v>
      </c>
      <c r="AH24" s="17">
        <f t="shared" si="1"/>
        <v>484</v>
      </c>
      <c r="AI24" s="17">
        <f t="shared" si="1"/>
        <v>525</v>
      </c>
      <c r="AJ24" s="17">
        <f t="shared" si="1"/>
        <v>1704</v>
      </c>
      <c r="AK24" s="17">
        <f t="shared" si="1"/>
        <v>1863</v>
      </c>
      <c r="AL24" s="17">
        <f t="shared" si="1"/>
        <v>2205</v>
      </c>
    </row>
    <row r="25" spans="1:39" s="8" customFormat="1" outlineLevel="1">
      <c r="A25" s="168" t="s">
        <v>119</v>
      </c>
      <c r="B25" s="168"/>
      <c r="C25" s="168"/>
      <c r="D25" s="17">
        <f>SUM(E25:AL25)</f>
        <v>99.999999999999986</v>
      </c>
      <c r="E25" s="18">
        <f>(E24/$D$24)*100</f>
        <v>1.6669157304134006</v>
      </c>
      <c r="F25" s="18">
        <f t="shared" ref="F25:AL25" si="2">(F24/$D$24)*100</f>
        <v>1.3829830591367904</v>
      </c>
      <c r="G25" s="18">
        <f t="shared" si="2"/>
        <v>2.2891222540721921</v>
      </c>
      <c r="H25" s="18">
        <f t="shared" si="2"/>
        <v>7.6485212406091643</v>
      </c>
      <c r="I25" s="18">
        <f t="shared" si="2"/>
        <v>2.4344849135295958</v>
      </c>
      <c r="J25" s="18">
        <f t="shared" si="2"/>
        <v>2.0649648820117106</v>
      </c>
      <c r="K25" s="18">
        <f t="shared" si="2"/>
        <v>0.41571003545762064</v>
      </c>
      <c r="L25" s="18">
        <f t="shared" si="2"/>
        <v>1.2797348150362047</v>
      </c>
      <c r="M25" s="18">
        <f t="shared" si="2"/>
        <v>1.3490198209458082</v>
      </c>
      <c r="N25" s="18">
        <f t="shared" si="2"/>
        <v>0.73224741539757365</v>
      </c>
      <c r="O25" s="18">
        <f t="shared" si="2"/>
        <v>1.5093263052072436</v>
      </c>
      <c r="P25" s="18">
        <f t="shared" si="2"/>
        <v>4.9559157168281054</v>
      </c>
      <c r="Q25" s="18">
        <f t="shared" si="2"/>
        <v>0.67790623429200236</v>
      </c>
      <c r="R25" s="18">
        <f t="shared" si="2"/>
        <v>2.8991020119822304</v>
      </c>
      <c r="S25" s="18">
        <f t="shared" si="2"/>
        <v>3.7794291458924856</v>
      </c>
      <c r="T25" s="18">
        <f t="shared" si="2"/>
        <v>5.2887554510997292</v>
      </c>
      <c r="U25" s="18">
        <f t="shared" si="2"/>
        <v>0.83006154138760213</v>
      </c>
      <c r="V25" s="18">
        <f t="shared" si="2"/>
        <v>3.9587550435408714</v>
      </c>
      <c r="W25" s="18">
        <f t="shared" si="2"/>
        <v>4.332350663641674</v>
      </c>
      <c r="X25" s="18">
        <f t="shared" si="2"/>
        <v>0.8463638957192734</v>
      </c>
      <c r="Y25" s="18">
        <f t="shared" si="2"/>
        <v>3.6422176636009183</v>
      </c>
      <c r="Z25" s="18">
        <f t="shared" si="2"/>
        <v>1.5962721949761578</v>
      </c>
      <c r="AA25" s="18">
        <f t="shared" si="2"/>
        <v>1.8190710375090002</v>
      </c>
      <c r="AB25" s="18">
        <f t="shared" si="2"/>
        <v>1.7878248583732967</v>
      </c>
      <c r="AC25" s="18">
        <f t="shared" si="2"/>
        <v>11.149451833335597</v>
      </c>
      <c r="AD25" s="18">
        <f t="shared" si="2"/>
        <v>3.9275088644051679</v>
      </c>
      <c r="AE25" s="18">
        <f t="shared" si="2"/>
        <v>0.69692564767895226</v>
      </c>
      <c r="AF25" s="18">
        <f t="shared" si="2"/>
        <v>5.9490008015324207</v>
      </c>
      <c r="AG25" s="18">
        <f t="shared" si="2"/>
        <v>9.8778681954652274</v>
      </c>
      <c r="AH25" s="18">
        <f t="shared" si="2"/>
        <v>0.65752829137741309</v>
      </c>
      <c r="AI25" s="18">
        <f t="shared" si="2"/>
        <v>0.71322800201062375</v>
      </c>
      <c r="AJ25" s="18">
        <f t="shared" si="2"/>
        <v>2.3149343150973385</v>
      </c>
      <c r="AK25" s="18">
        <f t="shared" si="2"/>
        <v>2.5309405099919848</v>
      </c>
      <c r="AL25" s="18">
        <f t="shared" si="2"/>
        <v>2.9955576084446194</v>
      </c>
    </row>
    <row r="26" spans="1:39" s="16" customFormat="1" ht="20.25" customHeight="1">
      <c r="A26" s="167" t="s">
        <v>118</v>
      </c>
      <c r="B26" s="167"/>
      <c r="C26" s="167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9" s="8" customFormat="1" outlineLevel="1">
      <c r="A27" s="29" t="s">
        <v>39</v>
      </c>
      <c r="B27" s="11" t="s">
        <v>84</v>
      </c>
      <c r="C27" s="11" t="s">
        <v>86</v>
      </c>
      <c r="D27" s="4">
        <v>3.6485884514727993</v>
      </c>
      <c r="E27" s="4">
        <f>(E3/E$24)*100</f>
        <v>2.28198859005705</v>
      </c>
      <c r="F27" s="4">
        <f t="shared" ref="F27:AL35" si="3">(F3/F$24)*100</f>
        <v>4.6168958742632613</v>
      </c>
      <c r="G27" s="4">
        <f t="shared" si="3"/>
        <v>3.3234421364985161</v>
      </c>
      <c r="H27" s="4">
        <f t="shared" si="3"/>
        <v>3.0728241563055061</v>
      </c>
      <c r="I27" s="4">
        <f t="shared" si="3"/>
        <v>3.6830357142857144</v>
      </c>
      <c r="J27" s="4">
        <f t="shared" si="3"/>
        <v>6.3157894736842106</v>
      </c>
      <c r="K27" s="4">
        <f t="shared" si="3"/>
        <v>2.2875816993464051</v>
      </c>
      <c r="L27" s="4">
        <f t="shared" si="3"/>
        <v>0.63694267515923575</v>
      </c>
      <c r="M27" s="4">
        <f t="shared" si="3"/>
        <v>7.0493454179254789</v>
      </c>
      <c r="N27" s="4">
        <f t="shared" si="3"/>
        <v>2.4118738404452689</v>
      </c>
      <c r="O27" s="4">
        <f t="shared" si="3"/>
        <v>3.1503150315031503</v>
      </c>
      <c r="P27" s="4">
        <f t="shared" si="3"/>
        <v>2.7138157894736845</v>
      </c>
      <c r="Q27" s="4">
        <f t="shared" si="3"/>
        <v>21.042084168336672</v>
      </c>
      <c r="R27" s="4">
        <f t="shared" si="3"/>
        <v>9.7938144329896915</v>
      </c>
      <c r="S27" s="4">
        <f t="shared" si="3"/>
        <v>3.5226455787203452</v>
      </c>
      <c r="T27" s="4">
        <f t="shared" si="3"/>
        <v>3.82738248137683</v>
      </c>
      <c r="U27" s="4">
        <f t="shared" si="3"/>
        <v>2.1276595744680851</v>
      </c>
      <c r="V27" s="4">
        <f t="shared" si="3"/>
        <v>2.7453671928620453</v>
      </c>
      <c r="W27" s="4">
        <f t="shared" si="3"/>
        <v>3.7942928817811228</v>
      </c>
      <c r="X27" s="4">
        <f t="shared" si="3"/>
        <v>6.0995184590690208</v>
      </c>
      <c r="Y27" s="4">
        <f t="shared" si="3"/>
        <v>2.7974636329727716</v>
      </c>
      <c r="Z27" s="4">
        <f t="shared" si="3"/>
        <v>3.1489361702127661</v>
      </c>
      <c r="AA27" s="4">
        <f t="shared" si="3"/>
        <v>2.2404779686333085</v>
      </c>
      <c r="AB27" s="4">
        <f t="shared" si="3"/>
        <v>4.9392097264437691</v>
      </c>
      <c r="AC27" s="4">
        <f t="shared" si="3"/>
        <v>1.9008163762641646</v>
      </c>
      <c r="AD27" s="4">
        <f t="shared" si="3"/>
        <v>2.4213075060532687</v>
      </c>
      <c r="AE27" s="4">
        <f t="shared" si="3"/>
        <v>5.6530214424951266</v>
      </c>
      <c r="AF27" s="4">
        <f t="shared" si="3"/>
        <v>2.8088604704270379</v>
      </c>
      <c r="AG27" s="4">
        <f t="shared" si="3"/>
        <v>2.3380552881309313</v>
      </c>
      <c r="AH27" s="4">
        <f t="shared" si="3"/>
        <v>14.87603305785124</v>
      </c>
      <c r="AI27" s="4">
        <f t="shared" si="3"/>
        <v>5.3333333333333339</v>
      </c>
      <c r="AJ27" s="4">
        <f t="shared" si="3"/>
        <v>4.5774647887323949</v>
      </c>
      <c r="AK27" s="4">
        <f t="shared" si="3"/>
        <v>3.8647342995169081</v>
      </c>
      <c r="AL27" s="4">
        <f t="shared" si="3"/>
        <v>3.9909297052154193</v>
      </c>
    </row>
    <row r="28" spans="1:39" s="8" customFormat="1" outlineLevel="1">
      <c r="A28" s="29" t="s">
        <v>40</v>
      </c>
      <c r="B28" s="11" t="s">
        <v>85</v>
      </c>
      <c r="C28" s="11" t="s">
        <v>87</v>
      </c>
      <c r="D28" s="4">
        <v>8.9091820257252638E-2</v>
      </c>
      <c r="E28" s="4">
        <f t="shared" ref="E28:T43" si="4">(E4/E$24)*100</f>
        <v>0.24449877750611246</v>
      </c>
      <c r="F28" s="4">
        <f t="shared" si="4"/>
        <v>0</v>
      </c>
      <c r="G28" s="4">
        <f t="shared" si="4"/>
        <v>0</v>
      </c>
      <c r="H28" s="4">
        <f t="shared" si="4"/>
        <v>0.15985790408525755</v>
      </c>
      <c r="I28" s="4">
        <f t="shared" si="4"/>
        <v>0.11160714285714285</v>
      </c>
      <c r="J28" s="4">
        <f t="shared" si="4"/>
        <v>0</v>
      </c>
      <c r="K28" s="4">
        <f t="shared" si="4"/>
        <v>0</v>
      </c>
      <c r="L28" s="4">
        <f t="shared" si="4"/>
        <v>0.10615711252653928</v>
      </c>
      <c r="M28" s="4">
        <f t="shared" si="4"/>
        <v>0</v>
      </c>
      <c r="N28" s="4">
        <f t="shared" si="4"/>
        <v>0</v>
      </c>
      <c r="O28" s="4">
        <f t="shared" si="4"/>
        <v>9.0009000900090008E-2</v>
      </c>
      <c r="P28" s="4">
        <f t="shared" si="4"/>
        <v>5.4824561403508769E-2</v>
      </c>
      <c r="Q28" s="4">
        <f t="shared" si="4"/>
        <v>0.20040080160320639</v>
      </c>
      <c r="R28" s="4">
        <f t="shared" si="4"/>
        <v>0.14058106841611998</v>
      </c>
      <c r="S28" s="4">
        <f t="shared" si="4"/>
        <v>7.1890726096333582E-2</v>
      </c>
      <c r="T28" s="4">
        <f t="shared" si="4"/>
        <v>0.10274852298998202</v>
      </c>
      <c r="U28" s="4">
        <f t="shared" si="3"/>
        <v>0.32733224222585927</v>
      </c>
      <c r="V28" s="4">
        <f t="shared" si="3"/>
        <v>6.8634179821551136E-2</v>
      </c>
      <c r="W28" s="4">
        <f t="shared" si="3"/>
        <v>0</v>
      </c>
      <c r="X28" s="4">
        <f t="shared" si="3"/>
        <v>0.96308186195826639</v>
      </c>
      <c r="Y28" s="4">
        <f t="shared" si="3"/>
        <v>0</v>
      </c>
      <c r="Z28" s="4">
        <f t="shared" si="3"/>
        <v>0.25531914893617019</v>
      </c>
      <c r="AA28" s="4">
        <f t="shared" si="3"/>
        <v>0</v>
      </c>
      <c r="AB28" s="4">
        <f t="shared" si="3"/>
        <v>0</v>
      </c>
      <c r="AC28" s="4">
        <f t="shared" si="3"/>
        <v>0.18277080541001584</v>
      </c>
      <c r="AD28" s="4">
        <f t="shared" si="3"/>
        <v>0</v>
      </c>
      <c r="AE28" s="4">
        <f t="shared" si="3"/>
        <v>0.19493177387914229</v>
      </c>
      <c r="AF28" s="4">
        <f t="shared" si="3"/>
        <v>4.5672527974423387E-2</v>
      </c>
      <c r="AG28" s="4">
        <f t="shared" si="3"/>
        <v>6.8766332003850919E-2</v>
      </c>
      <c r="AH28" s="4">
        <f t="shared" si="3"/>
        <v>0.20661157024793389</v>
      </c>
      <c r="AI28" s="4">
        <f t="shared" si="3"/>
        <v>0.38095238095238093</v>
      </c>
      <c r="AJ28" s="4">
        <f t="shared" si="3"/>
        <v>5.8685446009389672E-2</v>
      </c>
      <c r="AK28" s="4">
        <f t="shared" si="3"/>
        <v>0</v>
      </c>
      <c r="AL28" s="4">
        <f t="shared" si="3"/>
        <v>0</v>
      </c>
    </row>
    <row r="29" spans="1:39" s="8" customFormat="1" outlineLevel="1">
      <c r="A29" s="29" t="s">
        <v>41</v>
      </c>
      <c r="B29" s="11" t="s">
        <v>65</v>
      </c>
      <c r="C29" s="11" t="s">
        <v>88</v>
      </c>
      <c r="D29" s="4">
        <v>9.5634500807394627</v>
      </c>
      <c r="E29" s="4">
        <f t="shared" si="4"/>
        <v>5.7049714751426244</v>
      </c>
      <c r="F29" s="4">
        <f t="shared" si="3"/>
        <v>6.0903732809430258</v>
      </c>
      <c r="G29" s="4">
        <f t="shared" si="3"/>
        <v>11.275964391691394</v>
      </c>
      <c r="H29" s="4">
        <f t="shared" si="3"/>
        <v>8.5790408525754884</v>
      </c>
      <c r="I29" s="4">
        <f t="shared" si="3"/>
        <v>7.7566964285714288</v>
      </c>
      <c r="J29" s="4">
        <f t="shared" si="3"/>
        <v>12.039473684210526</v>
      </c>
      <c r="K29" s="4">
        <f t="shared" si="3"/>
        <v>27.124183006535947</v>
      </c>
      <c r="L29" s="4">
        <f t="shared" si="3"/>
        <v>20.382165605095544</v>
      </c>
      <c r="M29" s="4">
        <f t="shared" si="3"/>
        <v>8.8620342396777456</v>
      </c>
      <c r="N29" s="4">
        <f t="shared" si="3"/>
        <v>26.345083487940631</v>
      </c>
      <c r="O29" s="4">
        <f t="shared" si="3"/>
        <v>11.071107110711072</v>
      </c>
      <c r="P29" s="4">
        <f t="shared" si="3"/>
        <v>7.4561403508771926</v>
      </c>
      <c r="Q29" s="4">
        <f t="shared" si="3"/>
        <v>20.040080160320642</v>
      </c>
      <c r="R29" s="4">
        <f t="shared" si="3"/>
        <v>13.355201499531397</v>
      </c>
      <c r="S29" s="4">
        <f t="shared" si="3"/>
        <v>8.7347232207045291</v>
      </c>
      <c r="T29" s="4">
        <f t="shared" si="3"/>
        <v>7.5263293090161829</v>
      </c>
      <c r="U29" s="4">
        <f t="shared" si="3"/>
        <v>22.913256955810148</v>
      </c>
      <c r="V29" s="4">
        <f t="shared" si="3"/>
        <v>8.75085792724777</v>
      </c>
      <c r="W29" s="4">
        <f t="shared" si="3"/>
        <v>10.755722797115084</v>
      </c>
      <c r="X29" s="4">
        <f t="shared" si="3"/>
        <v>16.53290529695024</v>
      </c>
      <c r="Y29" s="4">
        <f t="shared" si="3"/>
        <v>9.324878776575904</v>
      </c>
      <c r="Z29" s="4">
        <f t="shared" si="3"/>
        <v>17.106382978723406</v>
      </c>
      <c r="AA29" s="4">
        <f t="shared" si="3"/>
        <v>7.9910380881254666</v>
      </c>
      <c r="AB29" s="4">
        <f t="shared" si="3"/>
        <v>8.6626139817629184</v>
      </c>
      <c r="AC29" s="4">
        <f t="shared" si="3"/>
        <v>8.2612404045327157</v>
      </c>
      <c r="AD29" s="4">
        <f t="shared" si="3"/>
        <v>8.7512971290211006</v>
      </c>
      <c r="AE29" s="4">
        <f t="shared" si="3"/>
        <v>9.3567251461988299</v>
      </c>
      <c r="AF29" s="4">
        <f t="shared" si="3"/>
        <v>9.7739209865266048</v>
      </c>
      <c r="AG29" s="4">
        <f t="shared" si="3"/>
        <v>6.8216201347820107</v>
      </c>
      <c r="AH29" s="4">
        <f t="shared" si="3"/>
        <v>10.743801652892563</v>
      </c>
      <c r="AI29" s="4">
        <f t="shared" si="3"/>
        <v>10.857142857142858</v>
      </c>
      <c r="AJ29" s="4">
        <f t="shared" si="3"/>
        <v>7.511737089201878</v>
      </c>
      <c r="AK29" s="4">
        <f t="shared" si="3"/>
        <v>8.9103596349973149</v>
      </c>
      <c r="AL29" s="4">
        <f t="shared" si="3"/>
        <v>8.9342403628117921</v>
      </c>
    </row>
    <row r="30" spans="1:39" s="8" customFormat="1" outlineLevel="1">
      <c r="A30" s="29" t="s">
        <v>42</v>
      </c>
      <c r="B30" s="11" t="s">
        <v>66</v>
      </c>
      <c r="C30" s="11" t="s">
        <v>89</v>
      </c>
      <c r="D30" s="4">
        <v>0.26031516231416002</v>
      </c>
      <c r="E30" s="4">
        <f t="shared" si="4"/>
        <v>1.2224938875305624</v>
      </c>
      <c r="F30" s="4">
        <f t="shared" si="3"/>
        <v>9.8231827111984277E-2</v>
      </c>
      <c r="G30" s="4">
        <f t="shared" si="3"/>
        <v>0.23738872403560829</v>
      </c>
      <c r="H30" s="4">
        <f t="shared" si="3"/>
        <v>0.26642984014209592</v>
      </c>
      <c r="I30" s="4">
        <f t="shared" si="3"/>
        <v>0.33482142857142855</v>
      </c>
      <c r="J30" s="4">
        <f t="shared" si="3"/>
        <v>0.19736842105263158</v>
      </c>
      <c r="K30" s="4">
        <f t="shared" si="3"/>
        <v>0</v>
      </c>
      <c r="L30" s="4">
        <f t="shared" si="3"/>
        <v>0.21231422505307856</v>
      </c>
      <c r="M30" s="4">
        <f t="shared" si="3"/>
        <v>1.0070493454179255</v>
      </c>
      <c r="N30" s="4">
        <f t="shared" si="3"/>
        <v>0.1855287569573284</v>
      </c>
      <c r="O30" s="4">
        <f t="shared" si="3"/>
        <v>0</v>
      </c>
      <c r="P30" s="4">
        <f t="shared" si="3"/>
        <v>1.1239035087719298</v>
      </c>
      <c r="Q30" s="4">
        <f t="shared" si="3"/>
        <v>0</v>
      </c>
      <c r="R30" s="4">
        <f t="shared" si="3"/>
        <v>0</v>
      </c>
      <c r="S30" s="4">
        <f t="shared" si="3"/>
        <v>0.14378145219266716</v>
      </c>
      <c r="T30" s="4">
        <f t="shared" si="3"/>
        <v>0.23118417672745953</v>
      </c>
      <c r="U30" s="4">
        <f t="shared" si="3"/>
        <v>0.16366612111292964</v>
      </c>
      <c r="V30" s="4">
        <f t="shared" si="3"/>
        <v>0.24021962937542896</v>
      </c>
      <c r="W30" s="4">
        <f t="shared" si="3"/>
        <v>3.1357792411414238E-2</v>
      </c>
      <c r="X30" s="4">
        <f t="shared" si="3"/>
        <v>0</v>
      </c>
      <c r="Y30" s="4">
        <f t="shared" si="3"/>
        <v>0.11189854531891084</v>
      </c>
      <c r="Z30" s="4">
        <f t="shared" si="3"/>
        <v>0.1702127659574468</v>
      </c>
      <c r="AA30" s="4">
        <f t="shared" si="3"/>
        <v>0.14936519790888725</v>
      </c>
      <c r="AB30" s="4">
        <f t="shared" si="3"/>
        <v>0.1519756838905775</v>
      </c>
      <c r="AC30" s="4">
        <f t="shared" si="3"/>
        <v>0.34117217009869627</v>
      </c>
      <c r="AD30" s="4">
        <f t="shared" si="3"/>
        <v>6.9180214458664818E-2</v>
      </c>
      <c r="AE30" s="4">
        <f t="shared" si="3"/>
        <v>0.19493177387914229</v>
      </c>
      <c r="AF30" s="4">
        <f t="shared" si="3"/>
        <v>0.15985384791048185</v>
      </c>
      <c r="AG30" s="4">
        <f t="shared" si="3"/>
        <v>0.39884472562233531</v>
      </c>
      <c r="AH30" s="4">
        <f t="shared" si="3"/>
        <v>0</v>
      </c>
      <c r="AI30" s="4">
        <f t="shared" si="3"/>
        <v>0</v>
      </c>
      <c r="AJ30" s="4">
        <f t="shared" si="3"/>
        <v>5.8685446009389672E-2</v>
      </c>
      <c r="AK30" s="4">
        <f t="shared" si="3"/>
        <v>0.10735373054213634</v>
      </c>
      <c r="AL30" s="4">
        <f t="shared" si="3"/>
        <v>9.0702947845804988E-2</v>
      </c>
    </row>
    <row r="31" spans="1:39" s="8" customFormat="1" outlineLevel="1">
      <c r="A31" s="29" t="s">
        <v>43</v>
      </c>
      <c r="B31" s="11" t="s">
        <v>67</v>
      </c>
      <c r="C31" s="11" t="s">
        <v>90</v>
      </c>
      <c r="D31" s="4">
        <v>0.20184865527033799</v>
      </c>
      <c r="E31" s="4">
        <f t="shared" si="4"/>
        <v>0.24449877750611246</v>
      </c>
      <c r="F31" s="4">
        <f t="shared" si="3"/>
        <v>0.29469548133595286</v>
      </c>
      <c r="G31" s="4">
        <f t="shared" si="3"/>
        <v>0.29673590504451042</v>
      </c>
      <c r="H31" s="4">
        <f t="shared" si="3"/>
        <v>8.8809946714031973E-2</v>
      </c>
      <c r="I31" s="4">
        <f t="shared" si="3"/>
        <v>0.5580357142857143</v>
      </c>
      <c r="J31" s="4">
        <f t="shared" si="3"/>
        <v>0.46052631578947362</v>
      </c>
      <c r="K31" s="4">
        <f t="shared" si="3"/>
        <v>0.32679738562091504</v>
      </c>
      <c r="L31" s="4">
        <f t="shared" si="3"/>
        <v>0.53078556263269638</v>
      </c>
      <c r="M31" s="4">
        <f t="shared" si="3"/>
        <v>0.30211480362537763</v>
      </c>
      <c r="N31" s="4">
        <f t="shared" si="3"/>
        <v>0.927643784786642</v>
      </c>
      <c r="O31" s="4">
        <f t="shared" si="3"/>
        <v>9.0009000900090008E-2</v>
      </c>
      <c r="P31" s="4">
        <f t="shared" si="3"/>
        <v>0.19188596491228069</v>
      </c>
      <c r="Q31" s="4">
        <f t="shared" si="3"/>
        <v>0.20040080160320639</v>
      </c>
      <c r="R31" s="4">
        <f t="shared" si="3"/>
        <v>0.28116213683223995</v>
      </c>
      <c r="S31" s="4">
        <f t="shared" si="3"/>
        <v>0.25161754133716752</v>
      </c>
      <c r="T31" s="4">
        <f t="shared" si="3"/>
        <v>5.1374261494991011E-2</v>
      </c>
      <c r="U31" s="4">
        <f t="shared" si="3"/>
        <v>0.98199672667757776</v>
      </c>
      <c r="V31" s="4">
        <f t="shared" si="3"/>
        <v>0.3774879890185312</v>
      </c>
      <c r="W31" s="4">
        <f t="shared" si="3"/>
        <v>6.2715584822828477E-2</v>
      </c>
      <c r="X31" s="4">
        <f t="shared" si="3"/>
        <v>1.4446227929373996</v>
      </c>
      <c r="Y31" s="4">
        <f t="shared" si="3"/>
        <v>3.7299515106303617E-2</v>
      </c>
      <c r="Z31" s="4">
        <f t="shared" si="3"/>
        <v>0.51063829787234039</v>
      </c>
      <c r="AA31" s="4">
        <f t="shared" si="3"/>
        <v>0</v>
      </c>
      <c r="AB31" s="4">
        <f t="shared" si="3"/>
        <v>0</v>
      </c>
      <c r="AC31" s="4">
        <f t="shared" si="3"/>
        <v>0.19495552577068356</v>
      </c>
      <c r="AD31" s="4">
        <f t="shared" si="3"/>
        <v>0.17295053614666206</v>
      </c>
      <c r="AE31" s="4">
        <f t="shared" si="3"/>
        <v>0.38986354775828458</v>
      </c>
      <c r="AF31" s="4">
        <f t="shared" si="3"/>
        <v>4.5672527974423387E-2</v>
      </c>
      <c r="AG31" s="4">
        <f t="shared" si="3"/>
        <v>0.1650391968092422</v>
      </c>
      <c r="AH31" s="4">
        <f t="shared" si="3"/>
        <v>0</v>
      </c>
      <c r="AI31" s="4">
        <f t="shared" si="3"/>
        <v>0.19047619047619047</v>
      </c>
      <c r="AJ31" s="4">
        <f t="shared" si="3"/>
        <v>5.8685446009389672E-2</v>
      </c>
      <c r="AK31" s="4">
        <f t="shared" si="3"/>
        <v>5.3676865271068172E-2</v>
      </c>
      <c r="AL31" s="4">
        <f t="shared" si="3"/>
        <v>0.18140589569160998</v>
      </c>
    </row>
    <row r="32" spans="1:39" s="8" customFormat="1" outlineLevel="1">
      <c r="A32" s="29" t="s">
        <v>44</v>
      </c>
      <c r="B32" s="11" t="s">
        <v>68</v>
      </c>
      <c r="C32" s="11" t="s">
        <v>91</v>
      </c>
      <c r="D32" s="4">
        <v>9.400579096831672</v>
      </c>
      <c r="E32" s="4">
        <f t="shared" si="4"/>
        <v>7.2534637326813369</v>
      </c>
      <c r="F32" s="4">
        <f t="shared" si="3"/>
        <v>10.117878192534381</v>
      </c>
      <c r="G32" s="4">
        <f t="shared" si="3"/>
        <v>10.919881305637983</v>
      </c>
      <c r="H32" s="4">
        <f t="shared" si="3"/>
        <v>8.5968028419182954</v>
      </c>
      <c r="I32" s="4">
        <f t="shared" si="3"/>
        <v>9.9330357142857135</v>
      </c>
      <c r="J32" s="4">
        <f t="shared" si="3"/>
        <v>14.605263157894738</v>
      </c>
      <c r="K32" s="4">
        <f t="shared" si="3"/>
        <v>11.111111111111111</v>
      </c>
      <c r="L32" s="4">
        <f t="shared" si="3"/>
        <v>13.163481953290871</v>
      </c>
      <c r="M32" s="4">
        <f t="shared" si="3"/>
        <v>6.8479355488418934</v>
      </c>
      <c r="N32" s="4">
        <f t="shared" si="3"/>
        <v>9.0909090909090917</v>
      </c>
      <c r="O32" s="4">
        <f t="shared" si="3"/>
        <v>10.261026102610261</v>
      </c>
      <c r="P32" s="4">
        <f t="shared" si="3"/>
        <v>8.5800438596491233</v>
      </c>
      <c r="Q32" s="4">
        <f t="shared" si="3"/>
        <v>10.420841683366733</v>
      </c>
      <c r="R32" s="4">
        <f t="shared" si="3"/>
        <v>14.620431115276475</v>
      </c>
      <c r="S32" s="4">
        <f t="shared" si="3"/>
        <v>9.8130841121495322</v>
      </c>
      <c r="T32" s="4">
        <f t="shared" si="3"/>
        <v>8.1941947084510662</v>
      </c>
      <c r="U32" s="4">
        <f t="shared" si="3"/>
        <v>11.292962356792144</v>
      </c>
      <c r="V32" s="4">
        <f t="shared" si="3"/>
        <v>9.437199725463282</v>
      </c>
      <c r="W32" s="4">
        <f t="shared" si="3"/>
        <v>10.348071495766698</v>
      </c>
      <c r="X32" s="4">
        <f t="shared" si="3"/>
        <v>10.112359550561797</v>
      </c>
      <c r="Y32" s="4">
        <f t="shared" si="3"/>
        <v>8.3550913838120113</v>
      </c>
      <c r="Z32" s="4">
        <f t="shared" si="3"/>
        <v>11.74468085106383</v>
      </c>
      <c r="AA32" s="4">
        <f t="shared" si="3"/>
        <v>9.0365944734876766</v>
      </c>
      <c r="AB32" s="4">
        <f t="shared" si="3"/>
        <v>11.170212765957446</v>
      </c>
      <c r="AC32" s="4">
        <f t="shared" si="3"/>
        <v>7.0793225295479472</v>
      </c>
      <c r="AD32" s="4">
        <f t="shared" si="3"/>
        <v>9.9619508820477343</v>
      </c>
      <c r="AE32" s="4">
        <f t="shared" si="3"/>
        <v>6.6276803118908383</v>
      </c>
      <c r="AF32" s="4">
        <f t="shared" si="3"/>
        <v>9.8652660424754508</v>
      </c>
      <c r="AG32" s="4">
        <f t="shared" si="3"/>
        <v>7.6330628524274511</v>
      </c>
      <c r="AH32" s="4">
        <f t="shared" si="3"/>
        <v>8.884297520661157</v>
      </c>
      <c r="AI32" s="4">
        <f t="shared" si="3"/>
        <v>11.80952380952381</v>
      </c>
      <c r="AJ32" s="4">
        <f t="shared" si="3"/>
        <v>9.7417840375586859</v>
      </c>
      <c r="AK32" s="4">
        <f t="shared" si="3"/>
        <v>7.8904991948470213</v>
      </c>
      <c r="AL32" s="4">
        <f t="shared" si="3"/>
        <v>9.6598639455782322</v>
      </c>
    </row>
    <row r="33" spans="1:38" s="8" customFormat="1">
      <c r="A33" s="29" t="s">
        <v>45</v>
      </c>
      <c r="B33" s="11" t="s">
        <v>69</v>
      </c>
      <c r="C33" s="11" t="s">
        <v>92</v>
      </c>
      <c r="D33" s="4">
        <v>19.866083857675818</v>
      </c>
      <c r="E33" s="4">
        <f t="shared" si="4"/>
        <v>17.522412387938061</v>
      </c>
      <c r="F33" s="4">
        <f t="shared" si="3"/>
        <v>17.878192534381139</v>
      </c>
      <c r="G33" s="4">
        <f t="shared" si="3"/>
        <v>17.863501483679524</v>
      </c>
      <c r="H33" s="4">
        <f t="shared" si="3"/>
        <v>15.790408525754884</v>
      </c>
      <c r="I33" s="4">
        <f t="shared" si="3"/>
        <v>18.861607142857142</v>
      </c>
      <c r="J33" s="4">
        <f t="shared" si="3"/>
        <v>15.789473684210526</v>
      </c>
      <c r="K33" s="4">
        <f t="shared" si="3"/>
        <v>16.33986928104575</v>
      </c>
      <c r="L33" s="4">
        <f t="shared" si="3"/>
        <v>33.22717622080679</v>
      </c>
      <c r="M33" s="4">
        <f t="shared" si="3"/>
        <v>16.918429003021149</v>
      </c>
      <c r="N33" s="4">
        <f t="shared" si="3"/>
        <v>15.584415584415584</v>
      </c>
      <c r="O33" s="4">
        <f t="shared" si="3"/>
        <v>19.891989198919894</v>
      </c>
      <c r="P33" s="4">
        <f t="shared" si="3"/>
        <v>20.093201754385966</v>
      </c>
      <c r="Q33" s="4">
        <f t="shared" si="3"/>
        <v>17.835671342685373</v>
      </c>
      <c r="R33" s="4">
        <f t="shared" si="3"/>
        <v>25.679475164011244</v>
      </c>
      <c r="S33" s="4">
        <f t="shared" si="3"/>
        <v>20.488856937455068</v>
      </c>
      <c r="T33" s="4">
        <f t="shared" si="3"/>
        <v>15.874646801952222</v>
      </c>
      <c r="U33" s="4">
        <f t="shared" si="3"/>
        <v>18.166939443535188</v>
      </c>
      <c r="V33" s="4">
        <f t="shared" si="3"/>
        <v>21.894303363074812</v>
      </c>
      <c r="W33" s="4">
        <f t="shared" si="3"/>
        <v>22.671683913452494</v>
      </c>
      <c r="X33" s="4">
        <f t="shared" si="3"/>
        <v>34.831460674157306</v>
      </c>
      <c r="Y33" s="4">
        <f t="shared" si="3"/>
        <v>19.097351734427452</v>
      </c>
      <c r="Z33" s="4">
        <f t="shared" si="3"/>
        <v>18.042553191489361</v>
      </c>
      <c r="AA33" s="4">
        <f t="shared" si="3"/>
        <v>18.894697535474233</v>
      </c>
      <c r="AB33" s="4">
        <f t="shared" si="3"/>
        <v>19.984802431610944</v>
      </c>
      <c r="AC33" s="4">
        <f t="shared" si="3"/>
        <v>21.94468136956257</v>
      </c>
      <c r="AD33" s="4">
        <f t="shared" si="3"/>
        <v>15.323417502594259</v>
      </c>
      <c r="AE33" s="4">
        <f t="shared" si="3"/>
        <v>19.298245614035086</v>
      </c>
      <c r="AF33" s="4">
        <f t="shared" si="3"/>
        <v>20.712491436401002</v>
      </c>
      <c r="AG33" s="4">
        <f t="shared" si="3"/>
        <v>17.150323201760418</v>
      </c>
      <c r="AH33" s="4">
        <f t="shared" si="3"/>
        <v>17.768595041322314</v>
      </c>
      <c r="AI33" s="4">
        <f t="shared" si="3"/>
        <v>18.476190476190478</v>
      </c>
      <c r="AJ33" s="4">
        <f t="shared" si="3"/>
        <v>21.71361502347418</v>
      </c>
      <c r="AK33" s="4">
        <f t="shared" si="3"/>
        <v>19.538378958668815</v>
      </c>
      <c r="AL33" s="4">
        <f t="shared" si="3"/>
        <v>20.226757369614511</v>
      </c>
    </row>
    <row r="34" spans="1:38" s="8" customFormat="1">
      <c r="A34" s="29" t="s">
        <v>46</v>
      </c>
      <c r="B34" s="11" t="s">
        <v>70</v>
      </c>
      <c r="C34" s="11" t="s">
        <v>93</v>
      </c>
      <c r="D34" s="4">
        <v>6.1584720752825879</v>
      </c>
      <c r="E34" s="4">
        <f t="shared" si="4"/>
        <v>3.1784841075794623</v>
      </c>
      <c r="F34" s="4">
        <f t="shared" si="3"/>
        <v>7.7603143418467582</v>
      </c>
      <c r="G34" s="4">
        <f t="shared" si="3"/>
        <v>6.5281899109792292</v>
      </c>
      <c r="H34" s="4">
        <f t="shared" si="3"/>
        <v>8.7033747779751334</v>
      </c>
      <c r="I34" s="4">
        <f t="shared" si="3"/>
        <v>6.25</v>
      </c>
      <c r="J34" s="4">
        <f t="shared" si="3"/>
        <v>7.0394736842105257</v>
      </c>
      <c r="K34" s="4">
        <f t="shared" si="3"/>
        <v>5.8823529411764701</v>
      </c>
      <c r="L34" s="4">
        <f t="shared" si="3"/>
        <v>5.3078556263269645</v>
      </c>
      <c r="M34" s="4">
        <f t="shared" si="3"/>
        <v>10.67472306143001</v>
      </c>
      <c r="N34" s="4">
        <f t="shared" si="3"/>
        <v>7.0500927643784781</v>
      </c>
      <c r="O34" s="4">
        <f t="shared" si="3"/>
        <v>12.961296129612961</v>
      </c>
      <c r="P34" s="4">
        <f t="shared" si="3"/>
        <v>4.2763157894736841</v>
      </c>
      <c r="Q34" s="4">
        <f t="shared" si="3"/>
        <v>7.0140280561122248</v>
      </c>
      <c r="R34" s="4">
        <f t="shared" si="3"/>
        <v>7.4507966260543581</v>
      </c>
      <c r="S34" s="4">
        <f t="shared" si="3"/>
        <v>4.3134435657800143</v>
      </c>
      <c r="T34" s="4">
        <f t="shared" si="3"/>
        <v>6.6529668636013355</v>
      </c>
      <c r="U34" s="4">
        <f t="shared" si="3"/>
        <v>10.310965630114566</v>
      </c>
      <c r="V34" s="4">
        <f t="shared" si="3"/>
        <v>4.8043925875085787</v>
      </c>
      <c r="W34" s="4">
        <f t="shared" si="3"/>
        <v>7.9335214800878013</v>
      </c>
      <c r="X34" s="4">
        <f t="shared" si="3"/>
        <v>4.6548956661316216</v>
      </c>
      <c r="Y34" s="4">
        <f t="shared" si="3"/>
        <v>6.1171204774337937</v>
      </c>
      <c r="Z34" s="4">
        <f t="shared" si="3"/>
        <v>9.4468085106382986</v>
      </c>
      <c r="AA34" s="4">
        <f t="shared" si="3"/>
        <v>3.6594473487677375</v>
      </c>
      <c r="AB34" s="4">
        <f t="shared" si="3"/>
        <v>9.3465045592705174</v>
      </c>
      <c r="AC34" s="4">
        <f t="shared" si="3"/>
        <v>3.8991105154136716</v>
      </c>
      <c r="AD34" s="4">
        <f t="shared" si="3"/>
        <v>6.9872016603251472</v>
      </c>
      <c r="AE34" s="4">
        <f t="shared" si="3"/>
        <v>4.6783625730994149</v>
      </c>
      <c r="AF34" s="4">
        <f t="shared" si="3"/>
        <v>5.2523407170586891</v>
      </c>
      <c r="AG34" s="4">
        <f t="shared" si="3"/>
        <v>2.8194196121578878</v>
      </c>
      <c r="AH34" s="4">
        <f t="shared" si="3"/>
        <v>5.5785123966942152</v>
      </c>
      <c r="AI34" s="4">
        <f t="shared" si="3"/>
        <v>7.6190476190476195</v>
      </c>
      <c r="AJ34" s="4">
        <f t="shared" si="3"/>
        <v>7.687793427230047</v>
      </c>
      <c r="AK34" s="4">
        <f t="shared" si="3"/>
        <v>7.8368223295759529</v>
      </c>
      <c r="AL34" s="4">
        <f t="shared" si="3"/>
        <v>8.2086167800453502</v>
      </c>
    </row>
    <row r="35" spans="1:38" s="8" customFormat="1">
      <c r="A35" s="29" t="s">
        <v>47</v>
      </c>
      <c r="B35" s="11" t="s">
        <v>71</v>
      </c>
      <c r="C35" s="11" t="s">
        <v>94</v>
      </c>
      <c r="D35" s="4">
        <v>2.487610668745476</v>
      </c>
      <c r="E35" s="4">
        <f t="shared" si="4"/>
        <v>2.7709861450692745</v>
      </c>
      <c r="F35" s="4">
        <f t="shared" si="3"/>
        <v>1.5717092337917484</v>
      </c>
      <c r="G35" s="4">
        <f t="shared" si="3"/>
        <v>3.5608308605341246</v>
      </c>
      <c r="H35" s="4">
        <f t="shared" si="3"/>
        <v>1.616341030195382</v>
      </c>
      <c r="I35" s="4">
        <f t="shared" si="3"/>
        <v>1.7299107142857144</v>
      </c>
      <c r="J35" s="4">
        <f t="shared" si="3"/>
        <v>1.381578947368421</v>
      </c>
      <c r="K35" s="4">
        <f t="shared" si="3"/>
        <v>3.594771241830065</v>
      </c>
      <c r="L35" s="4">
        <f t="shared" ref="F35:AL42" si="5">(L11/L$24)*100</f>
        <v>0.95541401273885351</v>
      </c>
      <c r="M35" s="4">
        <f t="shared" si="5"/>
        <v>1.8126888217522661</v>
      </c>
      <c r="N35" s="4">
        <f t="shared" si="5"/>
        <v>2.9684601113172544</v>
      </c>
      <c r="O35" s="4">
        <f t="shared" si="5"/>
        <v>1.8001800180018002</v>
      </c>
      <c r="P35" s="4">
        <f t="shared" si="5"/>
        <v>2.6864035087719298</v>
      </c>
      <c r="Q35" s="4">
        <f t="shared" si="5"/>
        <v>1.402805611222445</v>
      </c>
      <c r="R35" s="4">
        <f t="shared" si="5"/>
        <v>1.5932521087160263</v>
      </c>
      <c r="S35" s="4">
        <f t="shared" si="5"/>
        <v>2.1926671459381741</v>
      </c>
      <c r="T35" s="4">
        <f t="shared" si="5"/>
        <v>1.1045466221423068</v>
      </c>
      <c r="U35" s="4">
        <f t="shared" si="5"/>
        <v>2.6186579378068742</v>
      </c>
      <c r="V35" s="4">
        <f t="shared" si="5"/>
        <v>2.4708304735758406</v>
      </c>
      <c r="W35" s="4">
        <f t="shared" si="5"/>
        <v>1.6933207902163687</v>
      </c>
      <c r="X35" s="4">
        <f t="shared" si="5"/>
        <v>1.1235955056179776</v>
      </c>
      <c r="Y35" s="4">
        <f t="shared" si="5"/>
        <v>1.6784781797836628</v>
      </c>
      <c r="Z35" s="4">
        <f t="shared" si="5"/>
        <v>2.8936170212765959</v>
      </c>
      <c r="AA35" s="4">
        <f t="shared" si="5"/>
        <v>1.7923823749066468</v>
      </c>
      <c r="AB35" s="4">
        <f t="shared" si="5"/>
        <v>3.0395136778115504</v>
      </c>
      <c r="AC35" s="4">
        <f t="shared" si="5"/>
        <v>4.971365907152431</v>
      </c>
      <c r="AD35" s="4">
        <f t="shared" si="5"/>
        <v>1.3836042891732965</v>
      </c>
      <c r="AE35" s="4">
        <f t="shared" si="5"/>
        <v>2.7290448343079921</v>
      </c>
      <c r="AF35" s="4">
        <f t="shared" si="5"/>
        <v>2.5119890385932861</v>
      </c>
      <c r="AG35" s="4">
        <f t="shared" si="5"/>
        <v>2.5856140833447943</v>
      </c>
      <c r="AH35" s="4">
        <f t="shared" si="5"/>
        <v>17.355371900826448</v>
      </c>
      <c r="AI35" s="4">
        <f t="shared" si="5"/>
        <v>1.9047619047619049</v>
      </c>
      <c r="AJ35" s="4">
        <f t="shared" si="5"/>
        <v>2.699530516431925</v>
      </c>
      <c r="AK35" s="4">
        <f t="shared" si="5"/>
        <v>1.4492753623188406</v>
      </c>
      <c r="AL35" s="4">
        <f t="shared" si="5"/>
        <v>3.6734693877551026</v>
      </c>
    </row>
    <row r="36" spans="1:38" s="8" customFormat="1">
      <c r="A36" s="29" t="s">
        <v>48</v>
      </c>
      <c r="B36" s="11" t="s">
        <v>72</v>
      </c>
      <c r="C36" s="11" t="s">
        <v>95</v>
      </c>
      <c r="D36" s="4">
        <v>3.9882510162035749</v>
      </c>
      <c r="E36" s="4">
        <f t="shared" si="4"/>
        <v>2.6894865525672369</v>
      </c>
      <c r="F36" s="4">
        <f t="shared" si="5"/>
        <v>4.6168958742632613</v>
      </c>
      <c r="G36" s="4">
        <f t="shared" si="5"/>
        <v>2.7299703264094957</v>
      </c>
      <c r="H36" s="4">
        <f t="shared" si="5"/>
        <v>5.6127886323268203</v>
      </c>
      <c r="I36" s="4">
        <f t="shared" si="5"/>
        <v>5.1339285714285712</v>
      </c>
      <c r="J36" s="4">
        <f t="shared" si="5"/>
        <v>4.6052631578947363</v>
      </c>
      <c r="K36" s="4">
        <f t="shared" si="5"/>
        <v>0.65359477124183007</v>
      </c>
      <c r="L36" s="4">
        <f t="shared" si="5"/>
        <v>2.1231422505307855</v>
      </c>
      <c r="M36" s="4">
        <f t="shared" si="5"/>
        <v>4.0281973816717018</v>
      </c>
      <c r="N36" s="4">
        <f t="shared" si="5"/>
        <v>2.2263450834879404</v>
      </c>
      <c r="O36" s="4">
        <f t="shared" si="5"/>
        <v>2.0702070207020702</v>
      </c>
      <c r="P36" s="4">
        <f t="shared" si="5"/>
        <v>4.797149122807018</v>
      </c>
      <c r="Q36" s="4">
        <f t="shared" si="5"/>
        <v>1.2024048096192386</v>
      </c>
      <c r="R36" s="4">
        <f t="shared" si="5"/>
        <v>1.7806935332708531</v>
      </c>
      <c r="S36" s="4">
        <f t="shared" si="5"/>
        <v>5.4996405463695188</v>
      </c>
      <c r="T36" s="4">
        <f t="shared" si="5"/>
        <v>8.1428204469560761</v>
      </c>
      <c r="U36" s="4">
        <f t="shared" si="5"/>
        <v>1.1456628477905073</v>
      </c>
      <c r="V36" s="4">
        <f t="shared" si="5"/>
        <v>6.4859299931365824</v>
      </c>
      <c r="W36" s="4">
        <f t="shared" si="5"/>
        <v>3.6688617121354654</v>
      </c>
      <c r="X36" s="4">
        <f t="shared" si="5"/>
        <v>1.4446227929373996</v>
      </c>
      <c r="Y36" s="4">
        <f t="shared" si="5"/>
        <v>2.9839612085042893</v>
      </c>
      <c r="Z36" s="4">
        <f t="shared" si="5"/>
        <v>1.7872340425531916</v>
      </c>
      <c r="AA36" s="4">
        <f t="shared" si="5"/>
        <v>5.227781926811053</v>
      </c>
      <c r="AB36" s="4">
        <f t="shared" si="5"/>
        <v>3.6474164133738598</v>
      </c>
      <c r="AC36" s="4">
        <f t="shared" si="5"/>
        <v>2.7903009625929087</v>
      </c>
      <c r="AD36" s="4">
        <f t="shared" si="5"/>
        <v>6.8488412314078175</v>
      </c>
      <c r="AE36" s="4">
        <f t="shared" si="5"/>
        <v>4.0935672514619883</v>
      </c>
      <c r="AF36" s="4">
        <f t="shared" si="5"/>
        <v>3.8593286138387759</v>
      </c>
      <c r="AG36" s="4">
        <f t="shared" si="5"/>
        <v>3.9334341906202726</v>
      </c>
      <c r="AH36" s="4">
        <f t="shared" si="5"/>
        <v>0.6198347107438017</v>
      </c>
      <c r="AI36" s="4">
        <f t="shared" si="5"/>
        <v>5.5238095238095237</v>
      </c>
      <c r="AJ36" s="4">
        <f t="shared" si="5"/>
        <v>4.5774647887323949</v>
      </c>
      <c r="AK36" s="4">
        <f t="shared" si="5"/>
        <v>3.8110574342458401</v>
      </c>
      <c r="AL36" s="4">
        <f t="shared" si="5"/>
        <v>3.9002267573696145</v>
      </c>
    </row>
    <row r="37" spans="1:38" s="8" customFormat="1">
      <c r="A37" s="29" t="s">
        <v>49</v>
      </c>
      <c r="B37" s="11" t="s">
        <v>73</v>
      </c>
      <c r="C37" s="11" t="s">
        <v>96</v>
      </c>
      <c r="D37" s="4">
        <v>3.7864023609332365</v>
      </c>
      <c r="E37" s="4">
        <f t="shared" si="4"/>
        <v>2.6894865525672369</v>
      </c>
      <c r="F37" s="4">
        <f t="shared" si="5"/>
        <v>3.6345776031434185</v>
      </c>
      <c r="G37" s="4">
        <f t="shared" si="5"/>
        <v>4.8071216617210686</v>
      </c>
      <c r="H37" s="4">
        <f t="shared" si="5"/>
        <v>5.1332149200710475</v>
      </c>
      <c r="I37" s="4">
        <f t="shared" si="5"/>
        <v>4.4084821428571432</v>
      </c>
      <c r="J37" s="4">
        <f t="shared" si="5"/>
        <v>3.8157894736842106</v>
      </c>
      <c r="K37" s="4">
        <f t="shared" si="5"/>
        <v>1.3071895424836601</v>
      </c>
      <c r="L37" s="4">
        <f t="shared" si="5"/>
        <v>2.0169851380042463</v>
      </c>
      <c r="M37" s="4">
        <f t="shared" si="5"/>
        <v>3.726082578046324</v>
      </c>
      <c r="N37" s="4">
        <f t="shared" si="5"/>
        <v>2.4118738404452689</v>
      </c>
      <c r="O37" s="4">
        <f t="shared" si="5"/>
        <v>3.6003600360036003</v>
      </c>
      <c r="P37" s="4">
        <f t="shared" si="5"/>
        <v>3.4265350877192984</v>
      </c>
      <c r="Q37" s="4">
        <f t="shared" si="5"/>
        <v>2.0040080160320639</v>
      </c>
      <c r="R37" s="4">
        <f t="shared" si="5"/>
        <v>2.9053420805998127</v>
      </c>
      <c r="S37" s="4">
        <f t="shared" si="5"/>
        <v>4.2415528396836804</v>
      </c>
      <c r="T37" s="4">
        <f t="shared" si="5"/>
        <v>4.1870023118417672</v>
      </c>
      <c r="U37" s="4">
        <f t="shared" si="5"/>
        <v>1.4729950900163666</v>
      </c>
      <c r="V37" s="4">
        <f t="shared" si="5"/>
        <v>4.0150995195607413</v>
      </c>
      <c r="W37" s="4">
        <f t="shared" si="5"/>
        <v>4.5782376920664785</v>
      </c>
      <c r="X37" s="4">
        <f t="shared" si="5"/>
        <v>1.6051364365971106</v>
      </c>
      <c r="Y37" s="4">
        <f t="shared" si="5"/>
        <v>2.9093621782916821</v>
      </c>
      <c r="Z37" s="4">
        <f t="shared" si="5"/>
        <v>3.4893617021276593</v>
      </c>
      <c r="AA37" s="4">
        <f t="shared" si="5"/>
        <v>2.7632561613144135</v>
      </c>
      <c r="AB37" s="4">
        <f t="shared" si="5"/>
        <v>4.1033434650455929</v>
      </c>
      <c r="AC37" s="4">
        <f t="shared" si="5"/>
        <v>3.070549530888266</v>
      </c>
      <c r="AD37" s="4">
        <f t="shared" si="5"/>
        <v>4.2891732964372187</v>
      </c>
      <c r="AE37" s="4">
        <f t="shared" si="5"/>
        <v>3.8986354775828458</v>
      </c>
      <c r="AF37" s="4">
        <f t="shared" si="5"/>
        <v>3.5852934459922361</v>
      </c>
      <c r="AG37" s="4">
        <f t="shared" si="5"/>
        <v>3.3557970017879244</v>
      </c>
      <c r="AH37" s="4">
        <f t="shared" si="5"/>
        <v>1.6528925619834711</v>
      </c>
      <c r="AI37" s="4">
        <f t="shared" si="5"/>
        <v>3.0476190476190474</v>
      </c>
      <c r="AJ37" s="4">
        <f t="shared" si="5"/>
        <v>4.284037558685446</v>
      </c>
      <c r="AK37" s="4">
        <f t="shared" si="5"/>
        <v>4.4551798174986574</v>
      </c>
      <c r="AL37" s="4">
        <f t="shared" si="5"/>
        <v>3.0839002267573696</v>
      </c>
    </row>
    <row r="38" spans="1:38" s="8" customFormat="1">
      <c r="A38" s="29" t="s">
        <v>50</v>
      </c>
      <c r="B38" s="11" t="s">
        <v>74</v>
      </c>
      <c r="C38" s="11" t="s">
        <v>97</v>
      </c>
      <c r="D38" s="4">
        <v>9.351857007628487</v>
      </c>
      <c r="E38" s="4">
        <f t="shared" si="4"/>
        <v>10.105949470252648</v>
      </c>
      <c r="F38" s="4">
        <f t="shared" si="5"/>
        <v>3.9292730844793713</v>
      </c>
      <c r="G38" s="4">
        <f t="shared" si="5"/>
        <v>12.818991097922849</v>
      </c>
      <c r="H38" s="4">
        <f t="shared" si="5"/>
        <v>6.4831261101243332</v>
      </c>
      <c r="I38" s="4">
        <f t="shared" si="5"/>
        <v>5.0223214285714288</v>
      </c>
      <c r="J38" s="4">
        <f t="shared" si="5"/>
        <v>4.2105263157894735</v>
      </c>
      <c r="K38" s="4">
        <f t="shared" si="5"/>
        <v>15.686274509803921</v>
      </c>
      <c r="L38" s="4">
        <f t="shared" si="5"/>
        <v>5.4140127388535033</v>
      </c>
      <c r="M38" s="4">
        <f t="shared" si="5"/>
        <v>6.0422960725075532</v>
      </c>
      <c r="N38" s="4">
        <f t="shared" si="5"/>
        <v>4.2671614100185531</v>
      </c>
      <c r="O38" s="4">
        <f t="shared" si="5"/>
        <v>14.221422142214221</v>
      </c>
      <c r="P38" s="4">
        <f t="shared" si="5"/>
        <v>11.513157894736842</v>
      </c>
      <c r="Q38" s="4">
        <f t="shared" si="5"/>
        <v>4.6092184368737472</v>
      </c>
      <c r="R38" s="4">
        <f t="shared" si="5"/>
        <v>4.5454545454545459</v>
      </c>
      <c r="S38" s="4">
        <f t="shared" si="5"/>
        <v>5.1761322789360174</v>
      </c>
      <c r="T38" s="4">
        <f t="shared" si="5"/>
        <v>3.3650141279219117</v>
      </c>
      <c r="U38" s="4">
        <f t="shared" si="5"/>
        <v>11.947626841243862</v>
      </c>
      <c r="V38" s="4">
        <f t="shared" si="5"/>
        <v>6.2113932738503772</v>
      </c>
      <c r="W38" s="4">
        <f t="shared" si="5"/>
        <v>2.9789902790843525</v>
      </c>
      <c r="X38" s="4">
        <f t="shared" si="5"/>
        <v>4.6548956661316216</v>
      </c>
      <c r="Y38" s="4">
        <f t="shared" si="5"/>
        <v>22.790003729951511</v>
      </c>
      <c r="Z38" s="4">
        <f t="shared" si="5"/>
        <v>12.680851063829786</v>
      </c>
      <c r="AA38" s="4">
        <f t="shared" si="5"/>
        <v>8.5138162808065712</v>
      </c>
      <c r="AB38" s="4">
        <f t="shared" si="5"/>
        <v>3.1914893617021276</v>
      </c>
      <c r="AC38" s="4">
        <f t="shared" si="5"/>
        <v>12.46496892896308</v>
      </c>
      <c r="AD38" s="4">
        <f t="shared" si="5"/>
        <v>4.6350743687305425</v>
      </c>
      <c r="AE38" s="4">
        <f t="shared" si="5"/>
        <v>2.3391812865497075</v>
      </c>
      <c r="AF38" s="4">
        <f t="shared" si="5"/>
        <v>12.605617720940854</v>
      </c>
      <c r="AG38" s="4">
        <f t="shared" si="5"/>
        <v>19.997249346719844</v>
      </c>
      <c r="AH38" s="4">
        <f t="shared" si="5"/>
        <v>2.4793388429752068</v>
      </c>
      <c r="AI38" s="4">
        <f t="shared" si="5"/>
        <v>2.8571428571428572</v>
      </c>
      <c r="AJ38" s="4">
        <f t="shared" si="5"/>
        <v>1.8192488262910798</v>
      </c>
      <c r="AK38" s="4">
        <f t="shared" si="5"/>
        <v>10.950080515297907</v>
      </c>
      <c r="AL38" s="4">
        <f t="shared" si="5"/>
        <v>4.5804988662131523</v>
      </c>
    </row>
    <row r="39" spans="1:38" s="8" customFormat="1">
      <c r="A39" s="29" t="s">
        <v>51</v>
      </c>
      <c r="B39" s="11" t="s">
        <v>75</v>
      </c>
      <c r="C39" s="11" t="s">
        <v>98</v>
      </c>
      <c r="D39" s="4">
        <v>12.20975555431817</v>
      </c>
      <c r="E39" s="4">
        <f t="shared" si="4"/>
        <v>11.572942135289324</v>
      </c>
      <c r="F39" s="4">
        <f t="shared" si="5"/>
        <v>17.583497053045186</v>
      </c>
      <c r="G39" s="4">
        <f t="shared" si="5"/>
        <v>8.7833827893175087</v>
      </c>
      <c r="H39" s="4">
        <f t="shared" si="5"/>
        <v>14.120781527531085</v>
      </c>
      <c r="I39" s="4">
        <f t="shared" si="5"/>
        <v>15.959821428571427</v>
      </c>
      <c r="J39" s="4">
        <f t="shared" si="5"/>
        <v>14.144736842105262</v>
      </c>
      <c r="K39" s="4">
        <f t="shared" si="5"/>
        <v>3.594771241830065</v>
      </c>
      <c r="L39" s="4">
        <f t="shared" si="5"/>
        <v>5.9447983014862</v>
      </c>
      <c r="M39" s="4">
        <f t="shared" si="5"/>
        <v>13.897280966767372</v>
      </c>
      <c r="N39" s="4">
        <f t="shared" si="5"/>
        <v>8.5343228200371062</v>
      </c>
      <c r="O39" s="4">
        <f t="shared" si="5"/>
        <v>5.4005400540054005</v>
      </c>
      <c r="P39" s="4">
        <f t="shared" si="5"/>
        <v>14.638157894736842</v>
      </c>
      <c r="Q39" s="4">
        <f t="shared" si="5"/>
        <v>4.8096192384769543</v>
      </c>
      <c r="R39" s="4">
        <f t="shared" si="5"/>
        <v>5.2952202436738514</v>
      </c>
      <c r="S39" s="4">
        <f t="shared" si="5"/>
        <v>15.564342199856219</v>
      </c>
      <c r="T39" s="4">
        <f t="shared" si="5"/>
        <v>18.546108399691754</v>
      </c>
      <c r="U39" s="4">
        <f t="shared" si="5"/>
        <v>3.764320785597381</v>
      </c>
      <c r="V39" s="4">
        <f t="shared" si="5"/>
        <v>14.481811942347289</v>
      </c>
      <c r="W39" s="4">
        <f t="shared" si="5"/>
        <v>11.16337409846347</v>
      </c>
      <c r="X39" s="4">
        <f t="shared" si="5"/>
        <v>5.7784911717495984</v>
      </c>
      <c r="Y39" s="4">
        <f t="shared" si="5"/>
        <v>8.3550913838120113</v>
      </c>
      <c r="Z39" s="4">
        <f t="shared" si="5"/>
        <v>5.4468085106382977</v>
      </c>
      <c r="AA39" s="4">
        <f t="shared" si="5"/>
        <v>17.32636295743092</v>
      </c>
      <c r="AB39" s="4">
        <f t="shared" si="5"/>
        <v>12.23404255319149</v>
      </c>
      <c r="AC39" s="4">
        <f t="shared" si="5"/>
        <v>11.039356646764958</v>
      </c>
      <c r="AD39" s="4">
        <f t="shared" si="5"/>
        <v>16.983742649602213</v>
      </c>
      <c r="AE39" s="4">
        <f t="shared" si="5"/>
        <v>16.179337231968809</v>
      </c>
      <c r="AF39" s="4">
        <f t="shared" si="5"/>
        <v>11.007079241836037</v>
      </c>
      <c r="AG39" s="4">
        <f t="shared" si="5"/>
        <v>14.22087745839637</v>
      </c>
      <c r="AH39" s="4">
        <f t="shared" si="5"/>
        <v>4.7520661157024797</v>
      </c>
      <c r="AI39" s="4">
        <f t="shared" si="5"/>
        <v>16</v>
      </c>
      <c r="AJ39" s="4">
        <f t="shared" si="5"/>
        <v>13.732394366197184</v>
      </c>
      <c r="AK39" s="4">
        <f t="shared" si="5"/>
        <v>10.52066559312936</v>
      </c>
      <c r="AL39" s="4">
        <f t="shared" si="5"/>
        <v>11.927437641723355</v>
      </c>
    </row>
    <row r="40" spans="1:38" s="8" customFormat="1">
      <c r="A40" s="29" t="s">
        <v>52</v>
      </c>
      <c r="B40" s="11" t="s">
        <v>76</v>
      </c>
      <c r="C40" s="11" t="s">
        <v>99</v>
      </c>
      <c r="D40" s="4">
        <v>2.6546578317278247</v>
      </c>
      <c r="E40" s="4">
        <f t="shared" si="4"/>
        <v>2.0374898125509371</v>
      </c>
      <c r="F40" s="4">
        <f t="shared" si="5"/>
        <v>2.4557956777996068</v>
      </c>
      <c r="G40" s="4">
        <f t="shared" si="5"/>
        <v>2.9673590504451042</v>
      </c>
      <c r="H40" s="4">
        <f t="shared" si="5"/>
        <v>2.9129662522202486</v>
      </c>
      <c r="I40" s="4">
        <f t="shared" si="5"/>
        <v>4.1294642857142856</v>
      </c>
      <c r="J40" s="4">
        <f t="shared" si="5"/>
        <v>2.8289473684210527</v>
      </c>
      <c r="K40" s="4">
        <f t="shared" si="5"/>
        <v>2.6143790849673203</v>
      </c>
      <c r="L40" s="4">
        <f t="shared" si="5"/>
        <v>2.335456475583864</v>
      </c>
      <c r="M40" s="4">
        <f t="shared" si="5"/>
        <v>2.7190332326283988</v>
      </c>
      <c r="N40" s="4">
        <f t="shared" si="5"/>
        <v>4.2671614100185531</v>
      </c>
      <c r="O40" s="4">
        <f t="shared" si="5"/>
        <v>3.0603060306030603</v>
      </c>
      <c r="P40" s="4">
        <f t="shared" si="5"/>
        <v>2.549342105263158</v>
      </c>
      <c r="Q40" s="4">
        <f t="shared" si="5"/>
        <v>1.002004008016032</v>
      </c>
      <c r="R40" s="4">
        <f t="shared" si="5"/>
        <v>2.1087160262417992</v>
      </c>
      <c r="S40" s="4">
        <f t="shared" si="5"/>
        <v>2.9475197699496762</v>
      </c>
      <c r="T40" s="4">
        <f t="shared" si="5"/>
        <v>2.8769586437194965</v>
      </c>
      <c r="U40" s="4">
        <f t="shared" si="5"/>
        <v>2.6186579378068742</v>
      </c>
      <c r="V40" s="4">
        <f t="shared" si="5"/>
        <v>2.7453671928620453</v>
      </c>
      <c r="W40" s="4">
        <f t="shared" si="5"/>
        <v>2.6026967701473813</v>
      </c>
      <c r="X40" s="4">
        <f t="shared" si="5"/>
        <v>3.3707865168539324</v>
      </c>
      <c r="Y40" s="4">
        <f t="shared" si="5"/>
        <v>2.2006713912719134</v>
      </c>
      <c r="Z40" s="4">
        <f t="shared" si="5"/>
        <v>2.4680851063829787</v>
      </c>
      <c r="AA40" s="4">
        <f t="shared" si="5"/>
        <v>2.2404779686333085</v>
      </c>
      <c r="AB40" s="4">
        <f t="shared" si="5"/>
        <v>2.6595744680851063</v>
      </c>
      <c r="AC40" s="4">
        <f t="shared" si="5"/>
        <v>3.131473132691605</v>
      </c>
      <c r="AD40" s="4">
        <f t="shared" si="5"/>
        <v>3.1476997578692498</v>
      </c>
      <c r="AE40" s="4">
        <f t="shared" si="5"/>
        <v>3.3138401559454191</v>
      </c>
      <c r="AF40" s="4">
        <f t="shared" si="5"/>
        <v>2.8545329984014614</v>
      </c>
      <c r="AG40" s="4">
        <f t="shared" si="5"/>
        <v>2.5581075505432542</v>
      </c>
      <c r="AH40" s="4">
        <f t="shared" si="5"/>
        <v>1.859504132231405</v>
      </c>
      <c r="AI40" s="4">
        <f t="shared" si="5"/>
        <v>2.666666666666667</v>
      </c>
      <c r="AJ40" s="4">
        <f t="shared" si="5"/>
        <v>2.112676056338028</v>
      </c>
      <c r="AK40" s="4">
        <f t="shared" si="5"/>
        <v>1.8786902844873858</v>
      </c>
      <c r="AL40" s="4">
        <f t="shared" si="5"/>
        <v>2.8571428571428572</v>
      </c>
    </row>
    <row r="41" spans="1:38" s="8" customFormat="1">
      <c r="A41" s="29" t="s">
        <v>53</v>
      </c>
      <c r="B41" s="11" t="s">
        <v>77</v>
      </c>
      <c r="C41" s="11" t="s">
        <v>100</v>
      </c>
      <c r="D41" s="4">
        <v>0.13781390946043767</v>
      </c>
      <c r="E41" s="4">
        <f t="shared" si="4"/>
        <v>8.1499592502037491E-2</v>
      </c>
      <c r="F41" s="4">
        <f t="shared" si="5"/>
        <v>0</v>
      </c>
      <c r="G41" s="4">
        <f t="shared" si="5"/>
        <v>5.9347181008902072E-2</v>
      </c>
      <c r="H41" s="4">
        <f t="shared" si="5"/>
        <v>1.7761989342806393E-2</v>
      </c>
      <c r="I41" s="4">
        <f t="shared" si="5"/>
        <v>0</v>
      </c>
      <c r="J41" s="4">
        <f t="shared" si="5"/>
        <v>0</v>
      </c>
      <c r="K41" s="4">
        <f t="shared" si="5"/>
        <v>0.32679738562091504</v>
      </c>
      <c r="L41" s="4">
        <f t="shared" si="5"/>
        <v>0.21231422505307856</v>
      </c>
      <c r="M41" s="4">
        <f t="shared" si="5"/>
        <v>0</v>
      </c>
      <c r="N41" s="4">
        <f t="shared" si="5"/>
        <v>0</v>
      </c>
      <c r="O41" s="4">
        <f t="shared" si="5"/>
        <v>0.18001800180018002</v>
      </c>
      <c r="P41" s="4">
        <f t="shared" si="5"/>
        <v>5.4824561403508769E-2</v>
      </c>
      <c r="Q41" s="4">
        <f t="shared" si="5"/>
        <v>0</v>
      </c>
      <c r="R41" s="4">
        <f t="shared" si="5"/>
        <v>9.3720712277413312E-2</v>
      </c>
      <c r="S41" s="4">
        <f t="shared" si="5"/>
        <v>0</v>
      </c>
      <c r="T41" s="4">
        <f t="shared" si="5"/>
        <v>5.1374261494991011E-2</v>
      </c>
      <c r="U41" s="4">
        <f t="shared" si="5"/>
        <v>0.32733224222585927</v>
      </c>
      <c r="V41" s="4">
        <f t="shared" si="5"/>
        <v>0.10295126973232671</v>
      </c>
      <c r="W41" s="4">
        <f t="shared" si="5"/>
        <v>0</v>
      </c>
      <c r="X41" s="4">
        <f t="shared" si="5"/>
        <v>0.4815409309791332</v>
      </c>
      <c r="Y41" s="4">
        <f t="shared" si="5"/>
        <v>0</v>
      </c>
      <c r="Z41" s="4">
        <f t="shared" si="5"/>
        <v>8.5106382978723402E-2</v>
      </c>
      <c r="AA41" s="4">
        <f t="shared" si="5"/>
        <v>0</v>
      </c>
      <c r="AB41" s="4">
        <f t="shared" si="5"/>
        <v>0</v>
      </c>
      <c r="AC41" s="4">
        <f t="shared" si="5"/>
        <v>0.59705129767271847</v>
      </c>
      <c r="AD41" s="4">
        <f t="shared" si="5"/>
        <v>0</v>
      </c>
      <c r="AE41" s="4">
        <f t="shared" si="5"/>
        <v>0</v>
      </c>
      <c r="AF41" s="4">
        <f t="shared" si="5"/>
        <v>6.8508791961635077E-2</v>
      </c>
      <c r="AG41" s="4">
        <f t="shared" si="5"/>
        <v>0.2613120616146335</v>
      </c>
      <c r="AH41" s="4">
        <f t="shared" si="5"/>
        <v>0.41322314049586778</v>
      </c>
      <c r="AI41" s="4">
        <f t="shared" si="5"/>
        <v>0</v>
      </c>
      <c r="AJ41" s="4">
        <f t="shared" si="5"/>
        <v>0</v>
      </c>
      <c r="AK41" s="4">
        <f t="shared" si="5"/>
        <v>0</v>
      </c>
      <c r="AL41" s="4">
        <f t="shared" si="5"/>
        <v>0</v>
      </c>
    </row>
    <row r="42" spans="1:38" s="8" customFormat="1">
      <c r="A42" s="29" t="s">
        <v>54</v>
      </c>
      <c r="B42" s="11" t="s">
        <v>78</v>
      </c>
      <c r="C42" s="11" t="s">
        <v>101</v>
      </c>
      <c r="D42" s="4">
        <v>3.2504593796982015</v>
      </c>
      <c r="E42" s="4">
        <f t="shared" si="4"/>
        <v>3.3414832925835372</v>
      </c>
      <c r="F42" s="4">
        <f t="shared" si="5"/>
        <v>3.8310412573673869</v>
      </c>
      <c r="G42" s="4">
        <f t="shared" si="5"/>
        <v>2.7299703264094957</v>
      </c>
      <c r="H42" s="4">
        <f t="shared" si="5"/>
        <v>3.8010657193605684</v>
      </c>
      <c r="I42" s="4">
        <f t="shared" si="5"/>
        <v>2.6227678571428572</v>
      </c>
      <c r="J42" s="4">
        <f t="shared" si="5"/>
        <v>2.8289473684210527</v>
      </c>
      <c r="K42" s="4">
        <f t="shared" si="5"/>
        <v>0.98039215686274506</v>
      </c>
      <c r="L42" s="4">
        <f t="shared" si="5"/>
        <v>1.0615711252653928</v>
      </c>
      <c r="M42" s="4">
        <f t="shared" si="5"/>
        <v>3.4239677744209467</v>
      </c>
      <c r="N42" s="4">
        <f t="shared" si="5"/>
        <v>2.5974025974025974</v>
      </c>
      <c r="O42" s="4">
        <f t="shared" si="5"/>
        <v>2.7902790279027903</v>
      </c>
      <c r="P42" s="4">
        <f t="shared" si="5"/>
        <v>3.4265350877192984</v>
      </c>
      <c r="Q42" s="4">
        <f t="shared" si="5"/>
        <v>1.2024048096192386</v>
      </c>
      <c r="R42" s="4">
        <f t="shared" si="5"/>
        <v>2.5773195876288657</v>
      </c>
      <c r="S42" s="4">
        <f t="shared" si="5"/>
        <v>3.8461538461538463</v>
      </c>
      <c r="T42" s="4">
        <f t="shared" si="5"/>
        <v>3.7503210891343439</v>
      </c>
      <c r="U42" s="4">
        <f t="shared" si="5"/>
        <v>1.3093289689034371</v>
      </c>
      <c r="V42" s="4">
        <f t="shared" si="5"/>
        <v>3.1914893617021276</v>
      </c>
      <c r="W42" s="4">
        <f t="shared" si="5"/>
        <v>3.135779241141424</v>
      </c>
      <c r="X42" s="4">
        <f t="shared" si="5"/>
        <v>0.96308186195826639</v>
      </c>
      <c r="Y42" s="4">
        <f t="shared" si="5"/>
        <v>3.6553524804177546</v>
      </c>
      <c r="Z42" s="4">
        <f t="shared" si="5"/>
        <v>1.5319148936170213</v>
      </c>
      <c r="AA42" s="4">
        <f t="shared" si="5"/>
        <v>3.9581777445855115</v>
      </c>
      <c r="AB42" s="4">
        <f t="shared" si="5"/>
        <v>2.811550151975684</v>
      </c>
      <c r="AC42" s="4">
        <f t="shared" si="5"/>
        <v>3.6554161082003169</v>
      </c>
      <c r="AD42" s="4">
        <f t="shared" si="5"/>
        <v>5.0501556554825324</v>
      </c>
      <c r="AE42" s="4">
        <f t="shared" si="5"/>
        <v>4.4834307992202724</v>
      </c>
      <c r="AF42" s="4">
        <f t="shared" si="5"/>
        <v>2.9002055263758852</v>
      </c>
      <c r="AG42" s="4">
        <f t="shared" si="5"/>
        <v>2.626873882547105</v>
      </c>
      <c r="AH42" s="4">
        <f t="shared" si="5"/>
        <v>3.9256198347107438</v>
      </c>
      <c r="AI42" s="4">
        <f t="shared" si="5"/>
        <v>1.1428571428571428</v>
      </c>
      <c r="AJ42" s="4">
        <f t="shared" ref="F42:AL47" si="6">(AJ18/AJ$24)*100</f>
        <v>3.6384976525821595</v>
      </c>
      <c r="AK42" s="4">
        <f t="shared" si="6"/>
        <v>3.5963499731615673</v>
      </c>
      <c r="AL42" s="4">
        <f t="shared" si="6"/>
        <v>4.1723356009070294</v>
      </c>
    </row>
    <row r="43" spans="1:38" s="8" customFormat="1">
      <c r="A43" s="29" t="s">
        <v>55</v>
      </c>
      <c r="B43" s="11" t="s">
        <v>79</v>
      </c>
      <c r="C43" s="11" t="s">
        <v>102</v>
      </c>
      <c r="D43" s="4">
        <v>5.7686953616571079</v>
      </c>
      <c r="E43" s="4">
        <f t="shared" si="4"/>
        <v>12.061939690301548</v>
      </c>
      <c r="F43" s="4">
        <f t="shared" si="6"/>
        <v>10.707269155206287</v>
      </c>
      <c r="G43" s="4">
        <f t="shared" si="6"/>
        <v>4.8071216617210686</v>
      </c>
      <c r="H43" s="4">
        <f t="shared" si="6"/>
        <v>8.2415630550621657</v>
      </c>
      <c r="I43" s="4">
        <f t="shared" si="6"/>
        <v>7.9241071428571423</v>
      </c>
      <c r="J43" s="4">
        <f t="shared" si="6"/>
        <v>4.7368421052631584</v>
      </c>
      <c r="K43" s="4">
        <f t="shared" si="6"/>
        <v>1.6339869281045754</v>
      </c>
      <c r="L43" s="4">
        <f t="shared" si="6"/>
        <v>0.63694267515923575</v>
      </c>
      <c r="M43" s="4">
        <f t="shared" si="6"/>
        <v>7.8549848942598182</v>
      </c>
      <c r="N43" s="4">
        <f t="shared" si="6"/>
        <v>2.2263450834879404</v>
      </c>
      <c r="O43" s="4">
        <f t="shared" si="6"/>
        <v>2.5202520252025202</v>
      </c>
      <c r="P43" s="4">
        <f t="shared" si="6"/>
        <v>4.0296052631578947</v>
      </c>
      <c r="Q43" s="4">
        <f t="shared" si="6"/>
        <v>1.6032064128256511</v>
      </c>
      <c r="R43" s="4">
        <f t="shared" si="6"/>
        <v>1.8275538894095593</v>
      </c>
      <c r="S43" s="4">
        <f t="shared" si="6"/>
        <v>7.1531272465851909</v>
      </c>
      <c r="T43" s="4">
        <f t="shared" si="6"/>
        <v>9.5042383765733369</v>
      </c>
      <c r="U43" s="4">
        <f t="shared" si="6"/>
        <v>2.7823240589198037</v>
      </c>
      <c r="V43" s="4">
        <f t="shared" si="6"/>
        <v>5.2161976664378864</v>
      </c>
      <c r="W43" s="4">
        <f t="shared" si="6"/>
        <v>5.9266227657572905</v>
      </c>
      <c r="X43" s="4">
        <f t="shared" si="6"/>
        <v>1.1235955056179776</v>
      </c>
      <c r="Y43" s="4">
        <f t="shared" si="6"/>
        <v>4.7370384185005596</v>
      </c>
      <c r="Z43" s="4">
        <f t="shared" si="6"/>
        <v>3.1489361702127661</v>
      </c>
      <c r="AA43" s="4">
        <f t="shared" si="6"/>
        <v>10.156833457804332</v>
      </c>
      <c r="AB43" s="4">
        <f t="shared" si="6"/>
        <v>7.7507598784194522</v>
      </c>
      <c r="AC43" s="4">
        <f t="shared" si="6"/>
        <v>3.8016327525283291</v>
      </c>
      <c r="AD43" s="4">
        <f t="shared" si="6"/>
        <v>8.5091663784157738</v>
      </c>
      <c r="AE43" s="4">
        <f t="shared" si="6"/>
        <v>7.6023391812865491</v>
      </c>
      <c r="AF43" s="4">
        <f t="shared" si="6"/>
        <v>5.5948846768668643</v>
      </c>
      <c r="AG43" s="4">
        <f t="shared" si="6"/>
        <v>5.4050336955026816</v>
      </c>
      <c r="AH43" s="4">
        <f t="shared" si="6"/>
        <v>3.5123966942148761</v>
      </c>
      <c r="AI43" s="4">
        <f t="shared" si="6"/>
        <v>7.4285714285714288</v>
      </c>
      <c r="AJ43" s="4">
        <f t="shared" si="6"/>
        <v>7.922535211267606</v>
      </c>
      <c r="AK43" s="4">
        <f t="shared" si="6"/>
        <v>7.4074074074074066</v>
      </c>
      <c r="AL43" s="4">
        <f t="shared" si="6"/>
        <v>6.2585034013605449</v>
      </c>
    </row>
    <row r="44" spans="1:38" s="8" customFormat="1">
      <c r="A44" s="29" t="s">
        <v>56</v>
      </c>
      <c r="B44" s="11" t="s">
        <v>80</v>
      </c>
      <c r="C44" s="11" t="s">
        <v>103</v>
      </c>
      <c r="D44" s="4">
        <v>1.4560944373294729</v>
      </c>
      <c r="E44" s="4">
        <f t="shared" ref="E44:E47" si="7">(E20/E$24)*100</f>
        <v>4.4009779951100247</v>
      </c>
      <c r="F44" s="4">
        <f t="shared" si="6"/>
        <v>1.1787819253438114</v>
      </c>
      <c r="G44" s="4">
        <f t="shared" si="6"/>
        <v>1.1869436201780417</v>
      </c>
      <c r="H44" s="4">
        <f t="shared" si="6"/>
        <v>1.4742451154529308</v>
      </c>
      <c r="I44" s="4">
        <f t="shared" si="6"/>
        <v>1.1160714285714286</v>
      </c>
      <c r="J44" s="4">
        <f t="shared" si="6"/>
        <v>1.25</v>
      </c>
      <c r="K44" s="4">
        <f t="shared" si="6"/>
        <v>2.2875816993464051</v>
      </c>
      <c r="L44" s="4">
        <f t="shared" si="6"/>
        <v>1.910828025477707</v>
      </c>
      <c r="M44" s="4">
        <f t="shared" si="6"/>
        <v>0.50352467270896273</v>
      </c>
      <c r="N44" s="4">
        <f t="shared" si="6"/>
        <v>1.4842300556586272</v>
      </c>
      <c r="O44" s="4">
        <f t="shared" si="6"/>
        <v>1.2601260126012601</v>
      </c>
      <c r="P44" s="4">
        <f t="shared" si="6"/>
        <v>1.8914473684210527</v>
      </c>
      <c r="Q44" s="4">
        <f t="shared" si="6"/>
        <v>1.002004008016032</v>
      </c>
      <c r="R44" s="4">
        <f t="shared" si="6"/>
        <v>1.0777881911902532</v>
      </c>
      <c r="S44" s="4">
        <f t="shared" si="6"/>
        <v>1.6175413371675056</v>
      </c>
      <c r="T44" s="4">
        <f t="shared" si="6"/>
        <v>1.4127921911122527</v>
      </c>
      <c r="U44" s="4">
        <f t="shared" si="6"/>
        <v>1.4729950900163666</v>
      </c>
      <c r="V44" s="4">
        <f t="shared" si="6"/>
        <v>1.7158544955387784</v>
      </c>
      <c r="W44" s="4">
        <f t="shared" si="6"/>
        <v>1.8187519598620256</v>
      </c>
      <c r="X44" s="4">
        <f t="shared" si="6"/>
        <v>1.4446227929373996</v>
      </c>
      <c r="Y44" s="4">
        <f t="shared" si="6"/>
        <v>1.081685938082805</v>
      </c>
      <c r="Z44" s="4">
        <f t="shared" si="6"/>
        <v>0.93617021276595747</v>
      </c>
      <c r="AA44" s="4">
        <f t="shared" si="6"/>
        <v>1.0455563853622107</v>
      </c>
      <c r="AB44" s="4">
        <f t="shared" si="6"/>
        <v>1.3677811550151975</v>
      </c>
      <c r="AC44" s="4">
        <f t="shared" si="6"/>
        <v>1.7180455708541491</v>
      </c>
      <c r="AD44" s="4">
        <f t="shared" si="6"/>
        <v>1.2798339674852992</v>
      </c>
      <c r="AE44" s="4">
        <f t="shared" si="6"/>
        <v>1.7543859649122806</v>
      </c>
      <c r="AF44" s="4">
        <f t="shared" si="6"/>
        <v>1.3473395752454898</v>
      </c>
      <c r="AG44" s="4">
        <f t="shared" si="6"/>
        <v>1.1140145784623847</v>
      </c>
      <c r="AH44" s="4">
        <f>(AH20/AH$24)*100</f>
        <v>1.4462809917355373</v>
      </c>
      <c r="AI44" s="4">
        <f t="shared" si="6"/>
        <v>1.3333333333333335</v>
      </c>
      <c r="AJ44" s="4">
        <f t="shared" si="6"/>
        <v>1.1150234741784038</v>
      </c>
      <c r="AK44" s="4">
        <f t="shared" si="6"/>
        <v>1.7176596886741815</v>
      </c>
      <c r="AL44" s="4">
        <f t="shared" si="6"/>
        <v>2.0861678004535147</v>
      </c>
    </row>
    <row r="45" spans="1:38" s="8" customFormat="1">
      <c r="A45" s="29" t="s">
        <v>57</v>
      </c>
      <c r="B45" s="11" t="s">
        <v>81</v>
      </c>
      <c r="C45" s="11" t="s">
        <v>104</v>
      </c>
      <c r="D45" s="4">
        <v>5.7088367949217664</v>
      </c>
      <c r="E45" s="4">
        <f t="shared" si="7"/>
        <v>10.594947025264874</v>
      </c>
      <c r="F45" s="4">
        <f t="shared" si="6"/>
        <v>3.6345776031434185</v>
      </c>
      <c r="G45" s="4">
        <f t="shared" si="6"/>
        <v>5.103857566765579</v>
      </c>
      <c r="H45" s="4">
        <f t="shared" si="6"/>
        <v>5.3285968028419184</v>
      </c>
      <c r="I45" s="4">
        <f t="shared" si="6"/>
        <v>4.4642857142857144</v>
      </c>
      <c r="J45" s="4">
        <f t="shared" si="6"/>
        <v>3.75</v>
      </c>
      <c r="K45" s="4">
        <f t="shared" si="6"/>
        <v>4.2483660130718954</v>
      </c>
      <c r="L45" s="4">
        <f t="shared" si="6"/>
        <v>3.8216560509554141</v>
      </c>
      <c r="M45" s="4">
        <f t="shared" si="6"/>
        <v>4.3303121852970801</v>
      </c>
      <c r="N45" s="4">
        <f t="shared" si="6"/>
        <v>7.421150278293136</v>
      </c>
      <c r="O45" s="4">
        <f t="shared" si="6"/>
        <v>5.5805580558055805</v>
      </c>
      <c r="P45" s="4">
        <f t="shared" si="6"/>
        <v>6.4967105263157894</v>
      </c>
      <c r="Q45" s="4">
        <f t="shared" si="6"/>
        <v>4.408817635270541</v>
      </c>
      <c r="R45" s="4">
        <f t="shared" si="6"/>
        <v>4.8734770384254924</v>
      </c>
      <c r="S45" s="4">
        <f t="shared" si="6"/>
        <v>4.4212796549245148</v>
      </c>
      <c r="T45" s="4">
        <f t="shared" si="6"/>
        <v>4.5723092730542003</v>
      </c>
      <c r="U45" s="4">
        <f t="shared" si="6"/>
        <v>4.2553191489361701</v>
      </c>
      <c r="V45" s="4">
        <f t="shared" si="6"/>
        <v>5.0446122168840084</v>
      </c>
      <c r="W45" s="4">
        <f t="shared" si="6"/>
        <v>6.835998745688304</v>
      </c>
      <c r="X45" s="4">
        <f t="shared" si="6"/>
        <v>3.3707865168539324</v>
      </c>
      <c r="Y45" s="4">
        <f t="shared" si="6"/>
        <v>3.7672510257366656</v>
      </c>
      <c r="Z45" s="4">
        <f t="shared" si="6"/>
        <v>5.1063829787234036</v>
      </c>
      <c r="AA45" s="4">
        <f t="shared" si="6"/>
        <v>4.929051530993279</v>
      </c>
      <c r="AB45" s="4">
        <f t="shared" si="6"/>
        <v>4.9392097264437691</v>
      </c>
      <c r="AC45" s="4">
        <f t="shared" si="6"/>
        <v>8.9192153040087732</v>
      </c>
      <c r="AD45" s="4">
        <f t="shared" si="6"/>
        <v>4.1854029747492216</v>
      </c>
      <c r="AE45" s="4">
        <f t="shared" si="6"/>
        <v>7.2124756335282649</v>
      </c>
      <c r="AF45" s="4">
        <f t="shared" si="6"/>
        <v>5.0011418131993608</v>
      </c>
      <c r="AG45" s="4">
        <f t="shared" si="6"/>
        <v>6.5052950075642961</v>
      </c>
      <c r="AH45" s="4">
        <f t="shared" si="6"/>
        <v>3.9256198347107438</v>
      </c>
      <c r="AI45" s="4">
        <f t="shared" si="6"/>
        <v>3.4285714285714288</v>
      </c>
      <c r="AJ45" s="4">
        <f t="shared" si="6"/>
        <v>6.6901408450704221</v>
      </c>
      <c r="AK45" s="4">
        <f t="shared" si="6"/>
        <v>6.011808910359635</v>
      </c>
      <c r="AL45" s="4">
        <f t="shared" si="6"/>
        <v>6.1678004535147393</v>
      </c>
    </row>
    <row r="46" spans="1:38" s="8" customFormat="1">
      <c r="A46" s="29" t="s">
        <v>58</v>
      </c>
      <c r="B46" s="11" t="s">
        <v>82</v>
      </c>
      <c r="C46" s="11" t="s">
        <v>105</v>
      </c>
      <c r="D46" s="4">
        <v>0</v>
      </c>
      <c r="E46" s="4">
        <f t="shared" si="7"/>
        <v>0</v>
      </c>
      <c r="F46" s="4">
        <f t="shared" si="6"/>
        <v>0</v>
      </c>
      <c r="G46" s="4">
        <f t="shared" si="6"/>
        <v>0</v>
      </c>
      <c r="H46" s="4">
        <f t="shared" si="6"/>
        <v>0</v>
      </c>
      <c r="I46" s="4">
        <f t="shared" si="6"/>
        <v>0</v>
      </c>
      <c r="J46" s="4">
        <f t="shared" si="6"/>
        <v>0</v>
      </c>
      <c r="K46" s="4">
        <f t="shared" si="6"/>
        <v>0</v>
      </c>
      <c r="L46" s="4">
        <f t="shared" si="6"/>
        <v>0</v>
      </c>
      <c r="M46" s="4">
        <f t="shared" si="6"/>
        <v>0</v>
      </c>
      <c r="N46" s="4">
        <f t="shared" si="6"/>
        <v>0</v>
      </c>
      <c r="O46" s="4">
        <f t="shared" si="6"/>
        <v>0</v>
      </c>
      <c r="P46" s="4">
        <f t="shared" si="6"/>
        <v>0</v>
      </c>
      <c r="Q46" s="4">
        <f t="shared" si="6"/>
        <v>0</v>
      </c>
      <c r="R46" s="4">
        <f t="shared" si="6"/>
        <v>0</v>
      </c>
      <c r="S46" s="4">
        <f t="shared" si="6"/>
        <v>0</v>
      </c>
      <c r="T46" s="4">
        <f t="shared" si="6"/>
        <v>0</v>
      </c>
      <c r="U46" s="4">
        <f t="shared" si="6"/>
        <v>0</v>
      </c>
      <c r="V46" s="4">
        <f t="shared" si="6"/>
        <v>0</v>
      </c>
      <c r="W46" s="4">
        <f t="shared" si="6"/>
        <v>0</v>
      </c>
      <c r="X46" s="4">
        <f t="shared" si="6"/>
        <v>0</v>
      </c>
      <c r="Y46" s="4">
        <f t="shared" si="6"/>
        <v>0</v>
      </c>
      <c r="Z46" s="4">
        <f t="shared" si="6"/>
        <v>0</v>
      </c>
      <c r="AA46" s="4">
        <f t="shared" si="6"/>
        <v>0</v>
      </c>
      <c r="AB46" s="4">
        <f t="shared" si="6"/>
        <v>0</v>
      </c>
      <c r="AC46" s="4">
        <f t="shared" si="6"/>
        <v>0</v>
      </c>
      <c r="AD46" s="4">
        <f t="shared" si="6"/>
        <v>0</v>
      </c>
      <c r="AE46" s="4">
        <f t="shared" si="6"/>
        <v>0</v>
      </c>
      <c r="AF46" s="4">
        <f t="shared" si="6"/>
        <v>0</v>
      </c>
      <c r="AG46" s="4">
        <f t="shared" si="6"/>
        <v>0</v>
      </c>
      <c r="AH46" s="4">
        <f t="shared" si="6"/>
        <v>0</v>
      </c>
      <c r="AI46" s="4">
        <f t="shared" si="6"/>
        <v>0</v>
      </c>
      <c r="AJ46" s="4">
        <f t="shared" si="6"/>
        <v>0</v>
      </c>
      <c r="AK46" s="4">
        <f t="shared" si="6"/>
        <v>0</v>
      </c>
      <c r="AL46" s="4">
        <f t="shared" si="6"/>
        <v>0</v>
      </c>
    </row>
    <row r="47" spans="1:38" s="8" customFormat="1">
      <c r="A47" s="29" t="s">
        <v>59</v>
      </c>
      <c r="B47" s="11" t="s">
        <v>83</v>
      </c>
      <c r="C47" s="11" t="s">
        <v>106</v>
      </c>
      <c r="D47" s="4">
        <v>1.113647753215658E-2</v>
      </c>
      <c r="E47" s="4">
        <f t="shared" si="7"/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>
        <f t="shared" si="6"/>
        <v>0</v>
      </c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4">
        <f t="shared" si="6"/>
        <v>0</v>
      </c>
      <c r="S47" s="4">
        <f t="shared" si="6"/>
        <v>0</v>
      </c>
      <c r="T47" s="4">
        <f t="shared" si="6"/>
        <v>2.5687130747495505E-2</v>
      </c>
      <c r="U47" s="4">
        <f t="shared" si="6"/>
        <v>0</v>
      </c>
      <c r="V47" s="4">
        <f t="shared" si="6"/>
        <v>0</v>
      </c>
      <c r="W47" s="4">
        <f t="shared" si="6"/>
        <v>0</v>
      </c>
      <c r="X47" s="4">
        <f t="shared" si="6"/>
        <v>0</v>
      </c>
      <c r="Y47" s="4">
        <f t="shared" si="6"/>
        <v>0</v>
      </c>
      <c r="Z47" s="4">
        <f t="shared" si="6"/>
        <v>0</v>
      </c>
      <c r="AA47" s="4">
        <f t="shared" si="6"/>
        <v>7.4682598954443624E-2</v>
      </c>
      <c r="AB47" s="4">
        <f t="shared" si="6"/>
        <v>0</v>
      </c>
      <c r="AC47" s="4">
        <f t="shared" si="6"/>
        <v>3.655416108200317E-2</v>
      </c>
      <c r="AD47" s="4">
        <f t="shared" si="6"/>
        <v>0</v>
      </c>
      <c r="AE47" s="4">
        <f t="shared" si="6"/>
        <v>0</v>
      </c>
      <c r="AF47" s="4">
        <f t="shared" si="6"/>
        <v>0</v>
      </c>
      <c r="AG47" s="4">
        <f t="shared" si="6"/>
        <v>4.125979920231055E-2</v>
      </c>
      <c r="AH47" s="4">
        <f t="shared" si="6"/>
        <v>0</v>
      </c>
      <c r="AI47" s="4">
        <f t="shared" si="6"/>
        <v>0</v>
      </c>
      <c r="AJ47" s="4">
        <f t="shared" si="6"/>
        <v>0</v>
      </c>
      <c r="AK47" s="4">
        <f t="shared" si="6"/>
        <v>0</v>
      </c>
      <c r="AL47" s="4">
        <f t="shared" si="6"/>
        <v>0</v>
      </c>
    </row>
    <row r="48" spans="1:38" s="8" customFormat="1">
      <c r="A48" s="168" t="s">
        <v>60</v>
      </c>
      <c r="B48" s="168"/>
      <c r="C48" s="168"/>
      <c r="D48" s="17">
        <f>SUM(D27:D47)</f>
        <v>99.999999999999986</v>
      </c>
      <c r="E48" s="17">
        <f>SUM(E27:E47)</f>
        <v>99.999999999999986</v>
      </c>
      <c r="F48" s="17">
        <f t="shared" ref="F48:AL48" si="8">SUM(F27:F47)</f>
        <v>100.00000000000001</v>
      </c>
      <c r="G48" s="17">
        <f t="shared" si="8"/>
        <v>100.00000000000001</v>
      </c>
      <c r="H48" s="17">
        <f t="shared" si="8"/>
        <v>99.999999999999986</v>
      </c>
      <c r="I48" s="17">
        <f t="shared" si="8"/>
        <v>100</v>
      </c>
      <c r="J48" s="17">
        <f t="shared" si="8"/>
        <v>100</v>
      </c>
      <c r="K48" s="17">
        <f t="shared" si="8"/>
        <v>100</v>
      </c>
      <c r="L48" s="17">
        <f t="shared" si="8"/>
        <v>100.00000000000001</v>
      </c>
      <c r="M48" s="17">
        <f t="shared" si="8"/>
        <v>99.999999999999986</v>
      </c>
      <c r="N48" s="17">
        <f t="shared" si="8"/>
        <v>100.00000000000001</v>
      </c>
      <c r="O48" s="17">
        <f t="shared" si="8"/>
        <v>100</v>
      </c>
      <c r="P48" s="17">
        <f t="shared" si="8"/>
        <v>100.00000000000003</v>
      </c>
      <c r="Q48" s="17">
        <f t="shared" si="8"/>
        <v>100</v>
      </c>
      <c r="R48" s="17">
        <f t="shared" si="8"/>
        <v>99.999999999999986</v>
      </c>
      <c r="S48" s="17">
        <f t="shared" si="8"/>
        <v>99.999999999999986</v>
      </c>
      <c r="T48" s="17">
        <f t="shared" si="8"/>
        <v>100.00000000000001</v>
      </c>
      <c r="U48" s="17">
        <f t="shared" si="8"/>
        <v>100</v>
      </c>
      <c r="V48" s="17">
        <f t="shared" si="8"/>
        <v>100.00000000000001</v>
      </c>
      <c r="W48" s="17">
        <f t="shared" si="8"/>
        <v>99.999999999999986</v>
      </c>
      <c r="X48" s="17">
        <f t="shared" si="8"/>
        <v>99.999999999999986</v>
      </c>
      <c r="Y48" s="17">
        <f t="shared" si="8"/>
        <v>100</v>
      </c>
      <c r="Z48" s="17">
        <f t="shared" si="8"/>
        <v>99.999999999999986</v>
      </c>
      <c r="AA48" s="17">
        <f t="shared" si="8"/>
        <v>99.999999999999986</v>
      </c>
      <c r="AB48" s="17">
        <f t="shared" si="8"/>
        <v>99.999999999999986</v>
      </c>
      <c r="AC48" s="17">
        <f t="shared" si="8"/>
        <v>100.00000000000001</v>
      </c>
      <c r="AD48" s="17">
        <f t="shared" si="8"/>
        <v>100</v>
      </c>
      <c r="AE48" s="17">
        <f t="shared" si="8"/>
        <v>99.999999999999986</v>
      </c>
      <c r="AF48" s="17">
        <f t="shared" si="8"/>
        <v>100</v>
      </c>
      <c r="AG48" s="17">
        <f t="shared" si="8"/>
        <v>100.00000000000001</v>
      </c>
      <c r="AH48" s="17">
        <f t="shared" si="8"/>
        <v>100.00000000000001</v>
      </c>
      <c r="AI48" s="17">
        <f t="shared" si="8"/>
        <v>100.00000000000001</v>
      </c>
      <c r="AJ48" s="17">
        <f t="shared" si="8"/>
        <v>100</v>
      </c>
      <c r="AK48" s="17">
        <f t="shared" si="8"/>
        <v>100</v>
      </c>
      <c r="AL48" s="17">
        <f t="shared" si="8"/>
        <v>100.00000000000001</v>
      </c>
    </row>
    <row r="49" spans="1:38" s="16" customFormat="1" ht="15.75">
      <c r="A49" s="167" t="s">
        <v>109</v>
      </c>
      <c r="B49" s="167"/>
      <c r="C49" s="167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pans="1:38">
      <c r="A50" s="29"/>
      <c r="B50" s="29"/>
      <c r="C50" s="29" t="s">
        <v>61</v>
      </c>
      <c r="D50" s="3">
        <f>SUM(E50:AL50)</f>
        <v>2602</v>
      </c>
      <c r="E50" s="3">
        <f>E3</f>
        <v>28</v>
      </c>
      <c r="F50" s="3">
        <f t="shared" ref="F50:AL50" si="9">F3</f>
        <v>47</v>
      </c>
      <c r="G50" s="3">
        <f t="shared" si="9"/>
        <v>56</v>
      </c>
      <c r="H50" s="3">
        <f t="shared" si="9"/>
        <v>173</v>
      </c>
      <c r="I50" s="3">
        <f t="shared" si="9"/>
        <v>66</v>
      </c>
      <c r="J50" s="3">
        <f t="shared" si="9"/>
        <v>96</v>
      </c>
      <c r="K50" s="3">
        <f t="shared" si="9"/>
        <v>7</v>
      </c>
      <c r="L50" s="3">
        <f t="shared" si="9"/>
        <v>6</v>
      </c>
      <c r="M50" s="3">
        <f t="shared" si="9"/>
        <v>70</v>
      </c>
      <c r="N50" s="3">
        <f t="shared" si="9"/>
        <v>13</v>
      </c>
      <c r="O50" s="3">
        <f t="shared" si="9"/>
        <v>35</v>
      </c>
      <c r="P50" s="3">
        <f t="shared" si="9"/>
        <v>99</v>
      </c>
      <c r="Q50" s="3">
        <f t="shared" si="9"/>
        <v>105</v>
      </c>
      <c r="R50" s="3">
        <f t="shared" si="9"/>
        <v>209</v>
      </c>
      <c r="S50" s="3">
        <f t="shared" si="9"/>
        <v>98</v>
      </c>
      <c r="T50" s="3">
        <f t="shared" si="9"/>
        <v>149</v>
      </c>
      <c r="U50" s="3">
        <f t="shared" si="9"/>
        <v>13</v>
      </c>
      <c r="V50" s="3">
        <f t="shared" si="9"/>
        <v>80</v>
      </c>
      <c r="W50" s="3">
        <f t="shared" si="9"/>
        <v>121</v>
      </c>
      <c r="X50" s="3">
        <f t="shared" si="9"/>
        <v>38</v>
      </c>
      <c r="Y50" s="3">
        <f t="shared" si="9"/>
        <v>75</v>
      </c>
      <c r="Z50" s="3">
        <f t="shared" si="9"/>
        <v>37</v>
      </c>
      <c r="AA50" s="3">
        <f t="shared" si="9"/>
        <v>30</v>
      </c>
      <c r="AB50" s="3">
        <f t="shared" si="9"/>
        <v>65</v>
      </c>
      <c r="AC50" s="3">
        <f t="shared" si="9"/>
        <v>156</v>
      </c>
      <c r="AD50" s="3">
        <f t="shared" si="9"/>
        <v>70</v>
      </c>
      <c r="AE50" s="3">
        <f t="shared" si="9"/>
        <v>29</v>
      </c>
      <c r="AF50" s="3">
        <f t="shared" si="9"/>
        <v>123</v>
      </c>
      <c r="AG50" s="3">
        <f t="shared" si="9"/>
        <v>170</v>
      </c>
      <c r="AH50" s="3">
        <f t="shared" si="9"/>
        <v>72</v>
      </c>
      <c r="AI50" s="3">
        <f t="shared" si="9"/>
        <v>28</v>
      </c>
      <c r="AJ50" s="3">
        <f t="shared" si="9"/>
        <v>78</v>
      </c>
      <c r="AK50" s="3">
        <f t="shared" si="9"/>
        <v>72</v>
      </c>
      <c r="AL50" s="3">
        <f t="shared" si="9"/>
        <v>88</v>
      </c>
    </row>
    <row r="51" spans="1:38">
      <c r="A51" s="29"/>
      <c r="B51" s="29"/>
      <c r="C51" s="29" t="s">
        <v>62</v>
      </c>
      <c r="D51" s="3">
        <f t="shared" ref="D51:D53" si="10">SUM(E51:AL51)</f>
        <v>14189</v>
      </c>
      <c r="E51" s="3">
        <f>SUM(E4:E8)</f>
        <v>180</v>
      </c>
      <c r="F51" s="3">
        <f t="shared" ref="F51:AL51" si="11">SUM(F4:F8)</f>
        <v>169</v>
      </c>
      <c r="G51" s="3">
        <f t="shared" si="11"/>
        <v>383</v>
      </c>
      <c r="H51" s="3">
        <f t="shared" si="11"/>
        <v>996</v>
      </c>
      <c r="I51" s="3">
        <f t="shared" si="11"/>
        <v>335</v>
      </c>
      <c r="J51" s="3">
        <f t="shared" si="11"/>
        <v>415</v>
      </c>
      <c r="K51" s="3">
        <f t="shared" si="11"/>
        <v>118</v>
      </c>
      <c r="L51" s="3">
        <f t="shared" si="11"/>
        <v>324</v>
      </c>
      <c r="M51" s="3">
        <f t="shared" si="11"/>
        <v>169</v>
      </c>
      <c r="N51" s="3">
        <f t="shared" si="11"/>
        <v>197</v>
      </c>
      <c r="O51" s="3">
        <f t="shared" si="11"/>
        <v>239</v>
      </c>
      <c r="P51" s="3">
        <f t="shared" si="11"/>
        <v>635</v>
      </c>
      <c r="Q51" s="3">
        <f t="shared" si="11"/>
        <v>154</v>
      </c>
      <c r="R51" s="3">
        <f t="shared" si="11"/>
        <v>606</v>
      </c>
      <c r="S51" s="3">
        <f t="shared" si="11"/>
        <v>529</v>
      </c>
      <c r="T51" s="3">
        <f t="shared" si="11"/>
        <v>627</v>
      </c>
      <c r="U51" s="3">
        <f t="shared" si="11"/>
        <v>218</v>
      </c>
      <c r="V51" s="3">
        <f t="shared" si="11"/>
        <v>550</v>
      </c>
      <c r="W51" s="3">
        <f t="shared" si="11"/>
        <v>676</v>
      </c>
      <c r="X51" s="3">
        <f t="shared" si="11"/>
        <v>181</v>
      </c>
      <c r="Y51" s="3">
        <f t="shared" si="11"/>
        <v>478</v>
      </c>
      <c r="Z51" s="3">
        <f t="shared" si="11"/>
        <v>350</v>
      </c>
      <c r="AA51" s="3">
        <f t="shared" si="11"/>
        <v>230</v>
      </c>
      <c r="AB51" s="3">
        <f t="shared" si="11"/>
        <v>263</v>
      </c>
      <c r="AC51" s="3">
        <f t="shared" si="11"/>
        <v>1318</v>
      </c>
      <c r="AD51" s="3">
        <f t="shared" si="11"/>
        <v>548</v>
      </c>
      <c r="AE51" s="3">
        <f t="shared" si="11"/>
        <v>86</v>
      </c>
      <c r="AF51" s="3">
        <f t="shared" si="11"/>
        <v>871</v>
      </c>
      <c r="AG51" s="3">
        <f t="shared" si="11"/>
        <v>1097</v>
      </c>
      <c r="AH51" s="3">
        <f t="shared" si="11"/>
        <v>96</v>
      </c>
      <c r="AI51" s="3">
        <f t="shared" si="11"/>
        <v>122</v>
      </c>
      <c r="AJ51" s="3">
        <f t="shared" si="11"/>
        <v>297</v>
      </c>
      <c r="AK51" s="3">
        <f t="shared" si="11"/>
        <v>316</v>
      </c>
      <c r="AL51" s="3">
        <f t="shared" si="11"/>
        <v>416</v>
      </c>
    </row>
    <row r="52" spans="1:38">
      <c r="A52" s="29"/>
      <c r="B52" s="29"/>
      <c r="C52" s="29" t="s">
        <v>63</v>
      </c>
      <c r="D52" s="3">
        <f>SUM(E52:AL52)</f>
        <v>49938</v>
      </c>
      <c r="E52" s="3">
        <f>SUM(E9:E16)+SUM(E20:E23)</f>
        <v>829</v>
      </c>
      <c r="F52" s="3">
        <f>SUM(F9:F16)+SUM(F20:F23)</f>
        <v>654</v>
      </c>
      <c r="G52" s="3">
        <f t="shared" ref="G52:AL52" si="12">SUM(G9:G16)+SUM(G20:G23)</f>
        <v>1118</v>
      </c>
      <c r="H52" s="3">
        <f t="shared" si="12"/>
        <v>3782</v>
      </c>
      <c r="I52" s="3">
        <f t="shared" si="12"/>
        <v>1202</v>
      </c>
      <c r="J52" s="3">
        <f t="shared" si="12"/>
        <v>894</v>
      </c>
      <c r="K52" s="3">
        <f t="shared" si="12"/>
        <v>172</v>
      </c>
      <c r="L52" s="3">
        <f t="shared" si="12"/>
        <v>594</v>
      </c>
      <c r="M52" s="3">
        <f t="shared" si="12"/>
        <v>642</v>
      </c>
      <c r="N52" s="3">
        <f t="shared" si="12"/>
        <v>303</v>
      </c>
      <c r="O52" s="3">
        <f t="shared" si="12"/>
        <v>776</v>
      </c>
      <c r="P52" s="3">
        <f t="shared" si="12"/>
        <v>2640</v>
      </c>
      <c r="Q52" s="3">
        <f t="shared" si="12"/>
        <v>226</v>
      </c>
      <c r="R52" s="3">
        <f t="shared" si="12"/>
        <v>1223</v>
      </c>
      <c r="S52" s="3">
        <f t="shared" si="12"/>
        <v>1849</v>
      </c>
      <c r="T52" s="3">
        <f t="shared" si="12"/>
        <v>2599</v>
      </c>
      <c r="U52" s="3">
        <f t="shared" si="12"/>
        <v>353</v>
      </c>
      <c r="V52" s="3">
        <f t="shared" si="12"/>
        <v>2036</v>
      </c>
      <c r="W52" s="3">
        <f t="shared" si="12"/>
        <v>2103</v>
      </c>
      <c r="X52" s="3">
        <f t="shared" si="12"/>
        <v>388</v>
      </c>
      <c r="Y52" s="3">
        <f t="shared" si="12"/>
        <v>1903</v>
      </c>
      <c r="Z52" s="3">
        <f t="shared" si="12"/>
        <v>732</v>
      </c>
      <c r="AA52" s="3">
        <f t="shared" si="12"/>
        <v>890</v>
      </c>
      <c r="AB52" s="3">
        <f t="shared" si="12"/>
        <v>849</v>
      </c>
      <c r="AC52" s="3">
        <f t="shared" si="12"/>
        <v>6072</v>
      </c>
      <c r="AD52" s="3">
        <f t="shared" si="12"/>
        <v>1881</v>
      </c>
      <c r="AE52" s="3">
        <f t="shared" si="12"/>
        <v>336</v>
      </c>
      <c r="AF52" s="3">
        <f t="shared" si="12"/>
        <v>3010</v>
      </c>
      <c r="AG52" s="3">
        <f t="shared" si="12"/>
        <v>5401</v>
      </c>
      <c r="AH52" s="3">
        <f t="shared" si="12"/>
        <v>278</v>
      </c>
      <c r="AI52" s="3">
        <f t="shared" si="12"/>
        <v>330</v>
      </c>
      <c r="AJ52" s="3">
        <f t="shared" si="12"/>
        <v>1132</v>
      </c>
      <c r="AK52" s="3">
        <f t="shared" si="12"/>
        <v>1270</v>
      </c>
      <c r="AL52" s="3">
        <f t="shared" si="12"/>
        <v>1471</v>
      </c>
    </row>
    <row r="53" spans="1:38">
      <c r="A53" s="29"/>
      <c r="B53" s="29"/>
      <c r="C53" s="29" t="s">
        <v>64</v>
      </c>
      <c r="D53" s="3">
        <f t="shared" si="10"/>
        <v>6880</v>
      </c>
      <c r="E53" s="3">
        <f>SUM(E17:E19)</f>
        <v>190</v>
      </c>
      <c r="F53" s="3">
        <f t="shared" ref="F53:AL53" si="13">SUM(F17:F19)</f>
        <v>148</v>
      </c>
      <c r="G53" s="3">
        <f t="shared" si="13"/>
        <v>128</v>
      </c>
      <c r="H53" s="3">
        <f t="shared" si="13"/>
        <v>679</v>
      </c>
      <c r="I53" s="3">
        <f t="shared" si="13"/>
        <v>189</v>
      </c>
      <c r="J53" s="3">
        <f t="shared" si="13"/>
        <v>115</v>
      </c>
      <c r="K53" s="3">
        <f t="shared" si="13"/>
        <v>9</v>
      </c>
      <c r="L53" s="3">
        <f t="shared" si="13"/>
        <v>18</v>
      </c>
      <c r="M53" s="3">
        <f t="shared" si="13"/>
        <v>112</v>
      </c>
      <c r="N53" s="3">
        <f t="shared" si="13"/>
        <v>26</v>
      </c>
      <c r="O53" s="3">
        <f t="shared" si="13"/>
        <v>61</v>
      </c>
      <c r="P53" s="3">
        <f t="shared" si="13"/>
        <v>274</v>
      </c>
      <c r="Q53" s="3">
        <f t="shared" si="13"/>
        <v>14</v>
      </c>
      <c r="R53" s="3">
        <f t="shared" si="13"/>
        <v>96</v>
      </c>
      <c r="S53" s="3">
        <f t="shared" si="13"/>
        <v>306</v>
      </c>
      <c r="T53" s="3">
        <f t="shared" si="13"/>
        <v>518</v>
      </c>
      <c r="U53" s="3">
        <f t="shared" si="13"/>
        <v>27</v>
      </c>
      <c r="V53" s="3">
        <f t="shared" si="13"/>
        <v>248</v>
      </c>
      <c r="W53" s="3">
        <f t="shared" si="13"/>
        <v>289</v>
      </c>
      <c r="X53" s="3">
        <f t="shared" si="13"/>
        <v>16</v>
      </c>
      <c r="Y53" s="3">
        <f t="shared" si="13"/>
        <v>225</v>
      </c>
      <c r="Z53" s="3">
        <f t="shared" si="13"/>
        <v>56</v>
      </c>
      <c r="AA53" s="3">
        <f t="shared" si="13"/>
        <v>189</v>
      </c>
      <c r="AB53" s="3">
        <f t="shared" si="13"/>
        <v>139</v>
      </c>
      <c r="AC53" s="3">
        <f t="shared" si="13"/>
        <v>661</v>
      </c>
      <c r="AD53" s="3">
        <f t="shared" si="13"/>
        <v>392</v>
      </c>
      <c r="AE53" s="3">
        <f t="shared" si="13"/>
        <v>62</v>
      </c>
      <c r="AF53" s="3">
        <f t="shared" si="13"/>
        <v>375</v>
      </c>
      <c r="AG53" s="3">
        <f t="shared" si="13"/>
        <v>603</v>
      </c>
      <c r="AH53" s="3">
        <f t="shared" si="13"/>
        <v>38</v>
      </c>
      <c r="AI53" s="3">
        <f t="shared" si="13"/>
        <v>45</v>
      </c>
      <c r="AJ53" s="3">
        <f t="shared" si="13"/>
        <v>197</v>
      </c>
      <c r="AK53" s="3">
        <f t="shared" si="13"/>
        <v>205</v>
      </c>
      <c r="AL53" s="3">
        <f t="shared" si="13"/>
        <v>230</v>
      </c>
    </row>
    <row r="54" spans="1:38" s="8" customFormat="1">
      <c r="A54" s="168" t="s">
        <v>60</v>
      </c>
      <c r="B54" s="168"/>
      <c r="C54" s="168"/>
      <c r="D54" s="17">
        <f>SUM(E54:AL54)</f>
        <v>73609</v>
      </c>
      <c r="E54" s="17">
        <f>SUM(E50:E53)</f>
        <v>1227</v>
      </c>
      <c r="F54" s="17">
        <f t="shared" ref="F54:AL54" si="14">SUM(F50:F53)</f>
        <v>1018</v>
      </c>
      <c r="G54" s="17">
        <f t="shared" si="14"/>
        <v>1685</v>
      </c>
      <c r="H54" s="17">
        <f t="shared" si="14"/>
        <v>5630</v>
      </c>
      <c r="I54" s="17">
        <f t="shared" si="14"/>
        <v>1792</v>
      </c>
      <c r="J54" s="17">
        <f t="shared" si="14"/>
        <v>1520</v>
      </c>
      <c r="K54" s="17">
        <f t="shared" si="14"/>
        <v>306</v>
      </c>
      <c r="L54" s="17">
        <f t="shared" si="14"/>
        <v>942</v>
      </c>
      <c r="M54" s="17">
        <f t="shared" si="14"/>
        <v>993</v>
      </c>
      <c r="N54" s="17">
        <f t="shared" si="14"/>
        <v>539</v>
      </c>
      <c r="O54" s="17">
        <f t="shared" si="14"/>
        <v>1111</v>
      </c>
      <c r="P54" s="17">
        <f t="shared" si="14"/>
        <v>3648</v>
      </c>
      <c r="Q54" s="17">
        <f t="shared" si="14"/>
        <v>499</v>
      </c>
      <c r="R54" s="17">
        <f t="shared" si="14"/>
        <v>2134</v>
      </c>
      <c r="S54" s="17">
        <f t="shared" si="14"/>
        <v>2782</v>
      </c>
      <c r="T54" s="17">
        <f t="shared" si="14"/>
        <v>3893</v>
      </c>
      <c r="U54" s="17">
        <f t="shared" si="14"/>
        <v>611</v>
      </c>
      <c r="V54" s="17">
        <f t="shared" si="14"/>
        <v>2914</v>
      </c>
      <c r="W54" s="17">
        <f t="shared" si="14"/>
        <v>3189</v>
      </c>
      <c r="X54" s="17">
        <f t="shared" si="14"/>
        <v>623</v>
      </c>
      <c r="Y54" s="17">
        <f t="shared" si="14"/>
        <v>2681</v>
      </c>
      <c r="Z54" s="17">
        <f t="shared" si="14"/>
        <v>1175</v>
      </c>
      <c r="AA54" s="17">
        <f t="shared" si="14"/>
        <v>1339</v>
      </c>
      <c r="AB54" s="17">
        <f t="shared" si="14"/>
        <v>1316</v>
      </c>
      <c r="AC54" s="17">
        <f t="shared" si="14"/>
        <v>8207</v>
      </c>
      <c r="AD54" s="17">
        <f t="shared" si="14"/>
        <v>2891</v>
      </c>
      <c r="AE54" s="17">
        <f t="shared" si="14"/>
        <v>513</v>
      </c>
      <c r="AF54" s="17">
        <f t="shared" si="14"/>
        <v>4379</v>
      </c>
      <c r="AG54" s="17">
        <f t="shared" si="14"/>
        <v>7271</v>
      </c>
      <c r="AH54" s="17">
        <f t="shared" si="14"/>
        <v>484</v>
      </c>
      <c r="AI54" s="17">
        <f t="shared" si="14"/>
        <v>525</v>
      </c>
      <c r="AJ54" s="17">
        <f t="shared" si="14"/>
        <v>1704</v>
      </c>
      <c r="AK54" s="17">
        <f t="shared" si="14"/>
        <v>1863</v>
      </c>
      <c r="AL54" s="17">
        <f t="shared" si="14"/>
        <v>2205</v>
      </c>
    </row>
    <row r="55" spans="1:38" s="16" customFormat="1" ht="15.75">
      <c r="A55" s="167" t="s">
        <v>120</v>
      </c>
      <c r="B55" s="167"/>
      <c r="C55" s="167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56" spans="1:38">
      <c r="A56" s="29"/>
      <c r="B56" s="29"/>
      <c r="C56" s="29" t="s">
        <v>61</v>
      </c>
      <c r="D56" s="32">
        <f>(D50/D$54)*100</f>
        <v>3.5348938309174147</v>
      </c>
      <c r="E56" s="4">
        <f t="shared" ref="E56:AL60" si="15">(E50/E$54)*100</f>
        <v>2.28198859005705</v>
      </c>
      <c r="F56" s="32">
        <f t="shared" si="15"/>
        <v>4.6168958742632613</v>
      </c>
      <c r="G56" s="4">
        <f t="shared" si="15"/>
        <v>3.3234421364985161</v>
      </c>
      <c r="H56" s="4">
        <f t="shared" si="15"/>
        <v>3.0728241563055061</v>
      </c>
      <c r="I56" s="4">
        <f t="shared" si="15"/>
        <v>3.6830357142857144</v>
      </c>
      <c r="J56" s="4">
        <f t="shared" si="15"/>
        <v>6.3157894736842106</v>
      </c>
      <c r="K56" s="4">
        <f t="shared" si="15"/>
        <v>2.2875816993464051</v>
      </c>
      <c r="L56" s="4">
        <f t="shared" si="15"/>
        <v>0.63694267515923575</v>
      </c>
      <c r="M56" s="4">
        <f t="shared" si="15"/>
        <v>7.0493454179254789</v>
      </c>
      <c r="N56" s="4">
        <f t="shared" si="15"/>
        <v>2.4118738404452689</v>
      </c>
      <c r="O56" s="4">
        <f t="shared" si="15"/>
        <v>3.1503150315031503</v>
      </c>
      <c r="P56" s="4">
        <f t="shared" si="15"/>
        <v>2.7138157894736845</v>
      </c>
      <c r="Q56" s="4">
        <f t="shared" si="15"/>
        <v>21.042084168336672</v>
      </c>
      <c r="R56" s="4">
        <f t="shared" si="15"/>
        <v>9.7938144329896915</v>
      </c>
      <c r="S56" s="4">
        <f t="shared" si="15"/>
        <v>3.5226455787203452</v>
      </c>
      <c r="T56" s="4">
        <f t="shared" si="15"/>
        <v>3.82738248137683</v>
      </c>
      <c r="U56" s="4">
        <f t="shared" si="15"/>
        <v>2.1276595744680851</v>
      </c>
      <c r="V56" s="4">
        <f t="shared" si="15"/>
        <v>2.7453671928620453</v>
      </c>
      <c r="W56" s="4">
        <f t="shared" si="15"/>
        <v>3.7942928817811228</v>
      </c>
      <c r="X56" s="4">
        <f t="shared" si="15"/>
        <v>6.0995184590690208</v>
      </c>
      <c r="Y56" s="4">
        <f t="shared" si="15"/>
        <v>2.7974636329727716</v>
      </c>
      <c r="Z56" s="4">
        <f t="shared" si="15"/>
        <v>3.1489361702127661</v>
      </c>
      <c r="AA56" s="4">
        <f t="shared" si="15"/>
        <v>2.2404779686333085</v>
      </c>
      <c r="AB56" s="4">
        <f t="shared" si="15"/>
        <v>4.9392097264437691</v>
      </c>
      <c r="AC56" s="4">
        <f t="shared" si="15"/>
        <v>1.9008163762641646</v>
      </c>
      <c r="AD56" s="4">
        <f t="shared" si="15"/>
        <v>2.4213075060532687</v>
      </c>
      <c r="AE56" s="4">
        <f t="shared" si="15"/>
        <v>5.6530214424951266</v>
      </c>
      <c r="AF56" s="4">
        <f t="shared" si="15"/>
        <v>2.8088604704270379</v>
      </c>
      <c r="AG56" s="4">
        <f t="shared" si="15"/>
        <v>2.3380552881309313</v>
      </c>
      <c r="AH56" s="4">
        <f t="shared" si="15"/>
        <v>14.87603305785124</v>
      </c>
      <c r="AI56" s="4">
        <f t="shared" si="15"/>
        <v>5.3333333333333339</v>
      </c>
      <c r="AJ56" s="4">
        <f t="shared" si="15"/>
        <v>4.5774647887323949</v>
      </c>
      <c r="AK56" s="4">
        <f t="shared" si="15"/>
        <v>3.8647342995169081</v>
      </c>
      <c r="AL56" s="4">
        <f t="shared" si="15"/>
        <v>3.9909297052154193</v>
      </c>
    </row>
    <row r="57" spans="1:38">
      <c r="A57" s="29"/>
      <c r="B57" s="29"/>
      <c r="C57" s="29" t="s">
        <v>62</v>
      </c>
      <c r="D57" s="32">
        <f t="shared" ref="D57:E60" si="16">(D51/D$54)*100</f>
        <v>19.276175467673788</v>
      </c>
      <c r="E57" s="4">
        <f t="shared" si="16"/>
        <v>14.669926650366749</v>
      </c>
      <c r="F57" s="32">
        <f t="shared" si="15"/>
        <v>16.601178781925345</v>
      </c>
      <c r="G57" s="4">
        <f t="shared" si="15"/>
        <v>22.729970326409497</v>
      </c>
      <c r="H57" s="4">
        <f t="shared" si="15"/>
        <v>17.69094138543517</v>
      </c>
      <c r="I57" s="4">
        <f t="shared" si="15"/>
        <v>18.694196428571427</v>
      </c>
      <c r="J57" s="4">
        <f t="shared" si="15"/>
        <v>27.302631578947366</v>
      </c>
      <c r="K57" s="4">
        <f t="shared" si="15"/>
        <v>38.562091503267979</v>
      </c>
      <c r="L57" s="4">
        <f t="shared" si="15"/>
        <v>34.394904458598724</v>
      </c>
      <c r="M57" s="4">
        <f t="shared" si="15"/>
        <v>17.019133937562941</v>
      </c>
      <c r="N57" s="4">
        <f t="shared" si="15"/>
        <v>36.549165120593692</v>
      </c>
      <c r="O57" s="4">
        <f t="shared" si="15"/>
        <v>21.512151215121513</v>
      </c>
      <c r="P57" s="4">
        <f t="shared" si="15"/>
        <v>17.406798245614034</v>
      </c>
      <c r="Q57" s="4">
        <f t="shared" si="15"/>
        <v>30.861723446893784</v>
      </c>
      <c r="R57" s="4">
        <f t="shared" si="15"/>
        <v>28.397375820056229</v>
      </c>
      <c r="S57" s="4">
        <f t="shared" si="15"/>
        <v>19.015097052480229</v>
      </c>
      <c r="T57" s="4">
        <f t="shared" si="15"/>
        <v>16.10583097867968</v>
      </c>
      <c r="U57" s="4">
        <f t="shared" si="15"/>
        <v>35.679214402618662</v>
      </c>
      <c r="V57" s="4">
        <f t="shared" si="15"/>
        <v>18.874399450926564</v>
      </c>
      <c r="W57" s="4">
        <f t="shared" si="15"/>
        <v>21.197867670116025</v>
      </c>
      <c r="X57" s="4">
        <f t="shared" si="15"/>
        <v>29.052969502407706</v>
      </c>
      <c r="Y57" s="4">
        <f t="shared" si="15"/>
        <v>17.829168220813131</v>
      </c>
      <c r="Z57" s="4">
        <f t="shared" si="15"/>
        <v>29.787234042553191</v>
      </c>
      <c r="AA57" s="4">
        <f t="shared" si="15"/>
        <v>17.176997759522031</v>
      </c>
      <c r="AB57" s="4">
        <f t="shared" si="15"/>
        <v>19.984802431610944</v>
      </c>
      <c r="AC57" s="4">
        <f t="shared" si="15"/>
        <v>16.05946143536006</v>
      </c>
      <c r="AD57" s="4">
        <f t="shared" si="15"/>
        <v>18.955378761674162</v>
      </c>
      <c r="AE57" s="4">
        <f t="shared" si="15"/>
        <v>16.764132553606238</v>
      </c>
      <c r="AF57" s="4">
        <f t="shared" si="15"/>
        <v>19.890385932861385</v>
      </c>
      <c r="AG57" s="4">
        <f t="shared" si="15"/>
        <v>15.08733324164489</v>
      </c>
      <c r="AH57" s="4">
        <f t="shared" si="15"/>
        <v>19.834710743801654</v>
      </c>
      <c r="AI57" s="4">
        <f t="shared" si="15"/>
        <v>23.238095238095237</v>
      </c>
      <c r="AJ57" s="4">
        <f t="shared" si="15"/>
        <v>17.429577464788732</v>
      </c>
      <c r="AK57" s="4">
        <f t="shared" si="15"/>
        <v>16.961889425657542</v>
      </c>
      <c r="AL57" s="4">
        <f t="shared" si="15"/>
        <v>18.86621315192744</v>
      </c>
    </row>
    <row r="58" spans="1:38">
      <c r="A58" s="29"/>
      <c r="B58" s="29"/>
      <c r="C58" s="29" t="s">
        <v>63</v>
      </c>
      <c r="D58" s="32">
        <f t="shared" si="16"/>
        <v>67.842247551250523</v>
      </c>
      <c r="E58" s="4">
        <f t="shared" si="16"/>
        <v>67.563162184189068</v>
      </c>
      <c r="F58" s="32">
        <f t="shared" si="15"/>
        <v>64.24361493123773</v>
      </c>
      <c r="G58" s="4">
        <f t="shared" si="15"/>
        <v>66.350148367952528</v>
      </c>
      <c r="H58" s="4">
        <f t="shared" si="15"/>
        <v>67.175843694493793</v>
      </c>
      <c r="I58" s="4">
        <f t="shared" si="15"/>
        <v>67.075892857142861</v>
      </c>
      <c r="J58" s="4">
        <f t="shared" si="15"/>
        <v>58.815789473684212</v>
      </c>
      <c r="K58" s="4">
        <f t="shared" si="15"/>
        <v>56.209150326797385</v>
      </c>
      <c r="L58" s="4">
        <f t="shared" si="15"/>
        <v>63.057324840764331</v>
      </c>
      <c r="M58" s="4">
        <f t="shared" si="15"/>
        <v>64.652567975830806</v>
      </c>
      <c r="N58" s="4">
        <f t="shared" si="15"/>
        <v>56.215213358070507</v>
      </c>
      <c r="O58" s="4">
        <f t="shared" si="15"/>
        <v>69.846984698469853</v>
      </c>
      <c r="P58" s="4">
        <f t="shared" si="15"/>
        <v>72.368421052631575</v>
      </c>
      <c r="Q58" s="4">
        <f t="shared" si="15"/>
        <v>45.290581162324649</v>
      </c>
      <c r="R58" s="4">
        <f t="shared" si="15"/>
        <v>57.31021555763823</v>
      </c>
      <c r="S58" s="4">
        <f t="shared" si="15"/>
        <v>66.462976276060388</v>
      </c>
      <c r="T58" s="4">
        <f t="shared" si="15"/>
        <v>66.760852812740808</v>
      </c>
      <c r="U58" s="4">
        <f t="shared" si="15"/>
        <v>57.774140752864156</v>
      </c>
      <c r="V58" s="4">
        <f t="shared" si="15"/>
        <v>69.869595058339058</v>
      </c>
      <c r="W58" s="4">
        <f t="shared" si="15"/>
        <v>65.945437441204135</v>
      </c>
      <c r="X58" s="4">
        <f t="shared" si="15"/>
        <v>62.279293739967898</v>
      </c>
      <c r="Y58" s="4">
        <f t="shared" si="15"/>
        <v>70.980977247295783</v>
      </c>
      <c r="Z58" s="4">
        <f t="shared" si="15"/>
        <v>62.297872340425528</v>
      </c>
      <c r="AA58" s="4">
        <f t="shared" si="15"/>
        <v>66.467513069454824</v>
      </c>
      <c r="AB58" s="4">
        <f t="shared" si="15"/>
        <v>64.513677811550153</v>
      </c>
      <c r="AC58" s="4">
        <f t="shared" si="15"/>
        <v>73.985622029974408</v>
      </c>
      <c r="AD58" s="4">
        <f t="shared" si="15"/>
        <v>65.063991698374267</v>
      </c>
      <c r="AE58" s="4">
        <f t="shared" si="15"/>
        <v>65.497076023391813</v>
      </c>
      <c r="AF58" s="4">
        <f t="shared" si="15"/>
        <v>68.737154601507186</v>
      </c>
      <c r="AG58" s="4">
        <f t="shared" si="15"/>
        <v>74.281391830559755</v>
      </c>
      <c r="AH58" s="4">
        <f t="shared" si="15"/>
        <v>57.438016528925615</v>
      </c>
      <c r="AI58" s="4">
        <f t="shared" si="15"/>
        <v>62.857142857142854</v>
      </c>
      <c r="AJ58" s="4">
        <f t="shared" si="15"/>
        <v>66.431924882629119</v>
      </c>
      <c r="AK58" s="4">
        <f t="shared" si="15"/>
        <v>68.169618894256573</v>
      </c>
      <c r="AL58" s="4">
        <f t="shared" si="15"/>
        <v>66.712018140589564</v>
      </c>
    </row>
    <row r="59" spans="1:38">
      <c r="A59" s="29"/>
      <c r="B59" s="29"/>
      <c r="C59" s="29" t="s">
        <v>64</v>
      </c>
      <c r="D59" s="32">
        <f t="shared" si="16"/>
        <v>9.3466831501582686</v>
      </c>
      <c r="E59" s="4">
        <f t="shared" si="16"/>
        <v>15.484922575387122</v>
      </c>
      <c r="F59" s="32">
        <f t="shared" si="15"/>
        <v>14.538310412573674</v>
      </c>
      <c r="G59" s="4">
        <f t="shared" si="15"/>
        <v>7.5964391691394653</v>
      </c>
      <c r="H59" s="4">
        <f t="shared" si="15"/>
        <v>12.060390763765541</v>
      </c>
      <c r="I59" s="4">
        <f t="shared" si="15"/>
        <v>10.546875</v>
      </c>
      <c r="J59" s="4">
        <f t="shared" si="15"/>
        <v>7.5657894736842106</v>
      </c>
      <c r="K59" s="4">
        <f t="shared" si="15"/>
        <v>2.9411764705882351</v>
      </c>
      <c r="L59" s="4">
        <f t="shared" si="15"/>
        <v>1.910828025477707</v>
      </c>
      <c r="M59" s="4">
        <f t="shared" si="15"/>
        <v>11.278952668680766</v>
      </c>
      <c r="N59" s="4">
        <f t="shared" si="15"/>
        <v>4.8237476808905377</v>
      </c>
      <c r="O59" s="4">
        <f t="shared" si="15"/>
        <v>5.4905490549054905</v>
      </c>
      <c r="P59" s="4">
        <f t="shared" si="15"/>
        <v>7.5109649122807012</v>
      </c>
      <c r="Q59" s="4">
        <f t="shared" si="15"/>
        <v>2.8056112224448899</v>
      </c>
      <c r="R59" s="4">
        <f t="shared" si="15"/>
        <v>4.4985941893158392</v>
      </c>
      <c r="S59" s="4">
        <f t="shared" si="15"/>
        <v>10.999281092739038</v>
      </c>
      <c r="T59" s="4">
        <f t="shared" si="15"/>
        <v>13.305933727202671</v>
      </c>
      <c r="U59" s="4">
        <f t="shared" si="15"/>
        <v>4.4189852700490997</v>
      </c>
      <c r="V59" s="4">
        <f t="shared" si="15"/>
        <v>8.5106382978723403</v>
      </c>
      <c r="W59" s="4">
        <f t="shared" si="15"/>
        <v>9.062402006898715</v>
      </c>
      <c r="X59" s="4">
        <f t="shared" si="15"/>
        <v>2.5682182985553772</v>
      </c>
      <c r="Y59" s="4">
        <f t="shared" si="15"/>
        <v>8.3923908989183147</v>
      </c>
      <c r="Z59" s="4">
        <f t="shared" si="15"/>
        <v>4.7659574468085104</v>
      </c>
      <c r="AA59" s="4">
        <f t="shared" si="15"/>
        <v>14.115011202389843</v>
      </c>
      <c r="AB59" s="4">
        <f t="shared" si="15"/>
        <v>10.562310030395135</v>
      </c>
      <c r="AC59" s="4">
        <f t="shared" si="15"/>
        <v>8.054100158401365</v>
      </c>
      <c r="AD59" s="4">
        <f t="shared" si="15"/>
        <v>13.559322033898304</v>
      </c>
      <c r="AE59" s="4">
        <f t="shared" si="15"/>
        <v>12.085769980506821</v>
      </c>
      <c r="AF59" s="4">
        <f t="shared" si="15"/>
        <v>8.5635989952043836</v>
      </c>
      <c r="AG59" s="4">
        <f t="shared" si="15"/>
        <v>8.2932196396644198</v>
      </c>
      <c r="AH59" s="4">
        <f t="shared" si="15"/>
        <v>7.8512396694214877</v>
      </c>
      <c r="AI59" s="4">
        <f t="shared" si="15"/>
        <v>8.5714285714285712</v>
      </c>
      <c r="AJ59" s="4">
        <f t="shared" si="15"/>
        <v>11.561032863849766</v>
      </c>
      <c r="AK59" s="4">
        <f t="shared" si="15"/>
        <v>11.003757380568976</v>
      </c>
      <c r="AL59" s="4">
        <f t="shared" si="15"/>
        <v>10.430839002267573</v>
      </c>
    </row>
    <row r="60" spans="1:38" s="8" customFormat="1">
      <c r="A60" s="168" t="s">
        <v>60</v>
      </c>
      <c r="B60" s="168"/>
      <c r="C60" s="168"/>
      <c r="D60" s="4">
        <f t="shared" si="16"/>
        <v>100</v>
      </c>
      <c r="E60" s="4">
        <f t="shared" si="16"/>
        <v>100</v>
      </c>
      <c r="F60" s="4">
        <f t="shared" si="15"/>
        <v>100</v>
      </c>
      <c r="G60" s="4">
        <f t="shared" si="15"/>
        <v>100</v>
      </c>
      <c r="H60" s="4">
        <f t="shared" si="15"/>
        <v>100</v>
      </c>
      <c r="I60" s="4">
        <f t="shared" si="15"/>
        <v>100</v>
      </c>
      <c r="J60" s="4">
        <f t="shared" si="15"/>
        <v>100</v>
      </c>
      <c r="K60" s="4">
        <f t="shared" si="15"/>
        <v>100</v>
      </c>
      <c r="L60" s="4">
        <f t="shared" si="15"/>
        <v>100</v>
      </c>
      <c r="M60" s="4">
        <f t="shared" si="15"/>
        <v>100</v>
      </c>
      <c r="N60" s="4">
        <f t="shared" si="15"/>
        <v>100</v>
      </c>
      <c r="O60" s="4">
        <f t="shared" si="15"/>
        <v>100</v>
      </c>
      <c r="P60" s="4">
        <f t="shared" si="15"/>
        <v>100</v>
      </c>
      <c r="Q60" s="4">
        <f t="shared" si="15"/>
        <v>100</v>
      </c>
      <c r="R60" s="4">
        <f t="shared" si="15"/>
        <v>100</v>
      </c>
      <c r="S60" s="4">
        <f t="shared" si="15"/>
        <v>100</v>
      </c>
      <c r="T60" s="4">
        <f t="shared" si="15"/>
        <v>100</v>
      </c>
      <c r="U60" s="4">
        <f t="shared" si="15"/>
        <v>100</v>
      </c>
      <c r="V60" s="4">
        <f t="shared" si="15"/>
        <v>100</v>
      </c>
      <c r="W60" s="4">
        <f t="shared" si="15"/>
        <v>100</v>
      </c>
      <c r="X60" s="4">
        <f t="shared" si="15"/>
        <v>100</v>
      </c>
      <c r="Y60" s="4">
        <f t="shared" si="15"/>
        <v>100</v>
      </c>
      <c r="Z60" s="4">
        <f t="shared" si="15"/>
        <v>100</v>
      </c>
      <c r="AA60" s="4">
        <f t="shared" si="15"/>
        <v>100</v>
      </c>
      <c r="AB60" s="4">
        <f t="shared" si="15"/>
        <v>100</v>
      </c>
      <c r="AC60" s="4">
        <f t="shared" si="15"/>
        <v>100</v>
      </c>
      <c r="AD60" s="4">
        <f t="shared" si="15"/>
        <v>100</v>
      </c>
      <c r="AE60" s="4">
        <f t="shared" si="15"/>
        <v>100</v>
      </c>
      <c r="AF60" s="4">
        <f t="shared" si="15"/>
        <v>100</v>
      </c>
      <c r="AG60" s="4">
        <f t="shared" si="15"/>
        <v>100</v>
      </c>
      <c r="AH60" s="4">
        <f t="shared" si="15"/>
        <v>100</v>
      </c>
      <c r="AI60" s="4">
        <f t="shared" si="15"/>
        <v>100</v>
      </c>
      <c r="AJ60" s="4">
        <f t="shared" si="15"/>
        <v>100</v>
      </c>
      <c r="AK60" s="4">
        <f t="shared" si="15"/>
        <v>100</v>
      </c>
      <c r="AL60" s="4">
        <f t="shared" si="15"/>
        <v>100</v>
      </c>
    </row>
    <row r="61" spans="1:38" s="16" customFormat="1" ht="15.75">
      <c r="A61" s="167" t="s">
        <v>110</v>
      </c>
      <c r="B61" s="167"/>
      <c r="C61" s="167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</row>
    <row r="62" spans="1:38">
      <c r="A62" s="29"/>
      <c r="B62" s="29"/>
      <c r="C62" s="29" t="s">
        <v>1</v>
      </c>
      <c r="D62" s="3">
        <f>SUM(E62:AL62)</f>
        <v>70605</v>
      </c>
      <c r="E62" s="3">
        <v>1179</v>
      </c>
      <c r="F62" s="3">
        <v>995</v>
      </c>
      <c r="G62" s="3">
        <v>1628</v>
      </c>
      <c r="H62" s="3">
        <v>5541</v>
      </c>
      <c r="I62" s="3">
        <v>1736</v>
      </c>
      <c r="J62" s="3">
        <v>1445</v>
      </c>
      <c r="K62" s="3">
        <v>290</v>
      </c>
      <c r="L62" s="3">
        <v>790</v>
      </c>
      <c r="M62" s="3">
        <v>943</v>
      </c>
      <c r="N62" s="3">
        <v>479</v>
      </c>
      <c r="O62" s="3">
        <v>1067</v>
      </c>
      <c r="P62" s="3">
        <v>3441</v>
      </c>
      <c r="Q62" s="3">
        <v>494</v>
      </c>
      <c r="R62" s="3">
        <v>2021</v>
      </c>
      <c r="S62" s="3">
        <v>2676</v>
      </c>
      <c r="T62" s="3">
        <v>3775</v>
      </c>
      <c r="U62" s="3">
        <v>572</v>
      </c>
      <c r="V62" s="3">
        <v>2792</v>
      </c>
      <c r="W62" s="3">
        <v>3107</v>
      </c>
      <c r="X62" s="3">
        <v>530</v>
      </c>
      <c r="Y62" s="3">
        <v>2568</v>
      </c>
      <c r="Z62" s="3">
        <v>1131</v>
      </c>
      <c r="AA62" s="3">
        <v>1286</v>
      </c>
      <c r="AB62" s="3">
        <v>1283</v>
      </c>
      <c r="AC62" s="3">
        <v>7703</v>
      </c>
      <c r="AD62" s="3">
        <v>2826</v>
      </c>
      <c r="AE62" s="3">
        <v>490</v>
      </c>
      <c r="AF62" s="3">
        <v>4232</v>
      </c>
      <c r="AG62" s="3">
        <v>6983</v>
      </c>
      <c r="AH62" s="3">
        <v>470</v>
      </c>
      <c r="AI62" s="3">
        <v>511</v>
      </c>
      <c r="AJ62" s="3">
        <v>1654</v>
      </c>
      <c r="AK62" s="3">
        <v>1819</v>
      </c>
      <c r="AL62" s="3">
        <v>2148</v>
      </c>
    </row>
    <row r="63" spans="1:38">
      <c r="A63" s="29"/>
      <c r="B63" s="29"/>
      <c r="C63" s="29" t="s">
        <v>4</v>
      </c>
      <c r="D63" s="3">
        <f t="shared" ref="D63:D67" si="17">SUM(E63:AL63)</f>
        <v>2421</v>
      </c>
      <c r="E63" s="3">
        <v>31</v>
      </c>
      <c r="F63" s="3">
        <v>21</v>
      </c>
      <c r="G63" s="3">
        <v>52</v>
      </c>
      <c r="H63" s="3">
        <v>79</v>
      </c>
      <c r="I63" s="3">
        <v>44</v>
      </c>
      <c r="J63" s="3">
        <v>61</v>
      </c>
      <c r="K63" s="3">
        <v>12</v>
      </c>
      <c r="L63" s="3">
        <v>125</v>
      </c>
      <c r="M63" s="3">
        <v>37</v>
      </c>
      <c r="N63" s="3">
        <v>37</v>
      </c>
      <c r="O63" s="3">
        <v>32</v>
      </c>
      <c r="P63" s="3">
        <v>164</v>
      </c>
      <c r="Q63" s="3">
        <v>4</v>
      </c>
      <c r="R63" s="3">
        <v>89</v>
      </c>
      <c r="S63" s="3">
        <v>94</v>
      </c>
      <c r="T63" s="3">
        <v>100</v>
      </c>
      <c r="U63" s="3">
        <v>26</v>
      </c>
      <c r="V63" s="3">
        <v>98</v>
      </c>
      <c r="W63" s="3">
        <v>69</v>
      </c>
      <c r="X63" s="3">
        <v>71</v>
      </c>
      <c r="Y63" s="3">
        <v>95</v>
      </c>
      <c r="Z63" s="3">
        <v>33</v>
      </c>
      <c r="AA63" s="3">
        <v>45</v>
      </c>
      <c r="AB63" s="3">
        <v>29</v>
      </c>
      <c r="AC63" s="3">
        <v>396</v>
      </c>
      <c r="AD63" s="3">
        <v>60</v>
      </c>
      <c r="AE63" s="3">
        <v>20</v>
      </c>
      <c r="AF63" s="3">
        <v>112</v>
      </c>
      <c r="AG63" s="3">
        <v>231</v>
      </c>
      <c r="AH63" s="3">
        <v>12</v>
      </c>
      <c r="AI63" s="3">
        <v>14</v>
      </c>
      <c r="AJ63" s="3">
        <v>43</v>
      </c>
      <c r="AK63" s="3">
        <v>38</v>
      </c>
      <c r="AL63" s="3">
        <v>47</v>
      </c>
    </row>
    <row r="64" spans="1:38">
      <c r="A64" s="29"/>
      <c r="B64" s="29"/>
      <c r="C64" s="29" t="s">
        <v>8</v>
      </c>
      <c r="D64" s="3">
        <f t="shared" si="17"/>
        <v>495</v>
      </c>
      <c r="E64" s="3">
        <v>9</v>
      </c>
      <c r="F64" s="3">
        <v>2</v>
      </c>
      <c r="G64" s="3">
        <v>5</v>
      </c>
      <c r="H64" s="3">
        <v>8</v>
      </c>
      <c r="I64" s="3">
        <v>11</v>
      </c>
      <c r="J64" s="3">
        <v>13</v>
      </c>
      <c r="K64" s="3">
        <v>4</v>
      </c>
      <c r="L64" s="3">
        <v>24</v>
      </c>
      <c r="M64" s="3">
        <v>11</v>
      </c>
      <c r="N64" s="3">
        <v>20</v>
      </c>
      <c r="O64" s="3">
        <v>11</v>
      </c>
      <c r="P64" s="3">
        <v>35</v>
      </c>
      <c r="Q64" s="3">
        <v>1</v>
      </c>
      <c r="R64" s="3">
        <v>19</v>
      </c>
      <c r="S64" s="3">
        <v>10</v>
      </c>
      <c r="T64" s="3">
        <v>17</v>
      </c>
      <c r="U64" s="3">
        <v>9</v>
      </c>
      <c r="V64" s="3">
        <v>20</v>
      </c>
      <c r="W64" s="3">
        <v>11</v>
      </c>
      <c r="X64" s="3">
        <v>18</v>
      </c>
      <c r="Y64" s="3">
        <v>15</v>
      </c>
      <c r="Z64" s="3">
        <v>11</v>
      </c>
      <c r="AA64" s="3">
        <v>8</v>
      </c>
      <c r="AB64" s="3">
        <v>4</v>
      </c>
      <c r="AC64" s="3">
        <v>92</v>
      </c>
      <c r="AD64" s="3">
        <v>5</v>
      </c>
      <c r="AE64" s="3">
        <v>2</v>
      </c>
      <c r="AF64" s="3">
        <v>28</v>
      </c>
      <c r="AG64" s="3">
        <v>49</v>
      </c>
      <c r="AH64" s="3">
        <v>2</v>
      </c>
      <c r="AI64" s="3">
        <v>0</v>
      </c>
      <c r="AJ64" s="3">
        <v>7</v>
      </c>
      <c r="AK64" s="3">
        <v>5</v>
      </c>
      <c r="AL64" s="3">
        <v>9</v>
      </c>
    </row>
    <row r="65" spans="1:38">
      <c r="A65" s="29"/>
      <c r="B65" s="29"/>
      <c r="C65" s="29" t="s">
        <v>7</v>
      </c>
      <c r="D65" s="3">
        <f t="shared" si="17"/>
        <v>73</v>
      </c>
      <c r="E65" s="3">
        <v>6</v>
      </c>
      <c r="F65" s="3">
        <v>0</v>
      </c>
      <c r="G65" s="3">
        <v>0</v>
      </c>
      <c r="H65" s="3">
        <v>2</v>
      </c>
      <c r="I65" s="3">
        <v>0</v>
      </c>
      <c r="J65" s="3">
        <v>1</v>
      </c>
      <c r="K65" s="3">
        <v>0</v>
      </c>
      <c r="L65" s="3">
        <v>3</v>
      </c>
      <c r="M65" s="3">
        <v>2</v>
      </c>
      <c r="N65" s="3">
        <v>0</v>
      </c>
      <c r="O65" s="3">
        <v>1</v>
      </c>
      <c r="P65" s="3">
        <v>7</v>
      </c>
      <c r="Q65" s="3">
        <v>0</v>
      </c>
      <c r="R65" s="3">
        <v>5</v>
      </c>
      <c r="S65" s="3">
        <v>1</v>
      </c>
      <c r="T65" s="3">
        <v>1</v>
      </c>
      <c r="U65" s="3">
        <v>4</v>
      </c>
      <c r="V65" s="3">
        <v>4</v>
      </c>
      <c r="W65" s="3">
        <v>2</v>
      </c>
      <c r="X65" s="3">
        <v>2</v>
      </c>
      <c r="Y65" s="3">
        <v>3</v>
      </c>
      <c r="Z65" s="3">
        <v>0</v>
      </c>
      <c r="AA65" s="3">
        <v>0</v>
      </c>
      <c r="AB65" s="3">
        <v>0</v>
      </c>
      <c r="AC65" s="3">
        <v>13</v>
      </c>
      <c r="AD65" s="3">
        <v>0</v>
      </c>
      <c r="AE65" s="3">
        <v>1</v>
      </c>
      <c r="AF65" s="3">
        <v>7</v>
      </c>
      <c r="AG65" s="3">
        <v>6</v>
      </c>
      <c r="AH65" s="3">
        <v>0</v>
      </c>
      <c r="AI65" s="3">
        <v>0</v>
      </c>
      <c r="AJ65" s="3">
        <v>0</v>
      </c>
      <c r="AK65" s="3">
        <v>1</v>
      </c>
      <c r="AL65" s="3">
        <v>1</v>
      </c>
    </row>
    <row r="66" spans="1:38">
      <c r="A66" s="29"/>
      <c r="B66" s="29"/>
      <c r="C66" s="29" t="s">
        <v>37</v>
      </c>
      <c r="D66" s="3">
        <f t="shared" si="17"/>
        <v>15</v>
      </c>
      <c r="E66" s="3">
        <v>2</v>
      </c>
      <c r="F66" s="3">
        <v>0</v>
      </c>
      <c r="G66" s="3">
        <v>0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3</v>
      </c>
      <c r="O66" s="3">
        <v>0</v>
      </c>
      <c r="P66" s="3">
        <v>1</v>
      </c>
      <c r="Q66" s="3">
        <v>0</v>
      </c>
      <c r="R66" s="3">
        <v>0</v>
      </c>
      <c r="S66" s="3">
        <v>1</v>
      </c>
      <c r="T66" s="3">
        <v>0</v>
      </c>
      <c r="U66" s="3">
        <v>0</v>
      </c>
      <c r="V66" s="3">
        <v>0</v>
      </c>
      <c r="W66" s="3">
        <v>0</v>
      </c>
      <c r="X66" s="3">
        <v>2</v>
      </c>
      <c r="Y66" s="3">
        <v>0</v>
      </c>
      <c r="Z66" s="3">
        <v>0</v>
      </c>
      <c r="AA66" s="3">
        <v>0</v>
      </c>
      <c r="AB66" s="3">
        <v>0</v>
      </c>
      <c r="AC66" s="3">
        <v>3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</row>
    <row r="67" spans="1:38">
      <c r="A67" s="168" t="s">
        <v>60</v>
      </c>
      <c r="B67" s="168"/>
      <c r="C67" s="168"/>
      <c r="D67" s="17">
        <f t="shared" si="17"/>
        <v>73609</v>
      </c>
      <c r="E67" s="17">
        <f>SUM(E62:E66)</f>
        <v>1227</v>
      </c>
      <c r="F67" s="17">
        <f t="shared" ref="F67:AL67" si="18">SUM(F62:F66)</f>
        <v>1018</v>
      </c>
      <c r="G67" s="17">
        <f t="shared" si="18"/>
        <v>1685</v>
      </c>
      <c r="H67" s="17">
        <f t="shared" si="18"/>
        <v>5630</v>
      </c>
      <c r="I67" s="17">
        <f t="shared" si="18"/>
        <v>1792</v>
      </c>
      <c r="J67" s="17">
        <f t="shared" si="18"/>
        <v>1520</v>
      </c>
      <c r="K67" s="17">
        <f t="shared" si="18"/>
        <v>306</v>
      </c>
      <c r="L67" s="17">
        <f t="shared" si="18"/>
        <v>942</v>
      </c>
      <c r="M67" s="17">
        <f t="shared" si="18"/>
        <v>993</v>
      </c>
      <c r="N67" s="17">
        <f t="shared" si="18"/>
        <v>539</v>
      </c>
      <c r="O67" s="17">
        <f t="shared" si="18"/>
        <v>1111</v>
      </c>
      <c r="P67" s="17">
        <f t="shared" si="18"/>
        <v>3648</v>
      </c>
      <c r="Q67" s="17">
        <f t="shared" si="18"/>
        <v>499</v>
      </c>
      <c r="R67" s="17">
        <f t="shared" si="18"/>
        <v>2134</v>
      </c>
      <c r="S67" s="17">
        <f t="shared" si="18"/>
        <v>2782</v>
      </c>
      <c r="T67" s="17">
        <f t="shared" si="18"/>
        <v>3893</v>
      </c>
      <c r="U67" s="17">
        <f t="shared" si="18"/>
        <v>611</v>
      </c>
      <c r="V67" s="17">
        <f t="shared" si="18"/>
        <v>2914</v>
      </c>
      <c r="W67" s="17">
        <f t="shared" si="18"/>
        <v>3189</v>
      </c>
      <c r="X67" s="17">
        <f t="shared" si="18"/>
        <v>623</v>
      </c>
      <c r="Y67" s="17">
        <f t="shared" si="18"/>
        <v>2681</v>
      </c>
      <c r="Z67" s="17">
        <f t="shared" si="18"/>
        <v>1175</v>
      </c>
      <c r="AA67" s="17">
        <f t="shared" si="18"/>
        <v>1339</v>
      </c>
      <c r="AB67" s="17">
        <f t="shared" si="18"/>
        <v>1316</v>
      </c>
      <c r="AC67" s="17">
        <f t="shared" si="18"/>
        <v>8207</v>
      </c>
      <c r="AD67" s="17">
        <f t="shared" si="18"/>
        <v>2891</v>
      </c>
      <c r="AE67" s="17">
        <f t="shared" si="18"/>
        <v>513</v>
      </c>
      <c r="AF67" s="17">
        <f t="shared" si="18"/>
        <v>4379</v>
      </c>
      <c r="AG67" s="17">
        <f t="shared" si="18"/>
        <v>7271</v>
      </c>
      <c r="AH67" s="17">
        <f t="shared" si="18"/>
        <v>484</v>
      </c>
      <c r="AI67" s="17">
        <f t="shared" si="18"/>
        <v>525</v>
      </c>
      <c r="AJ67" s="17">
        <f t="shared" si="18"/>
        <v>1704</v>
      </c>
      <c r="AK67" s="17">
        <f t="shared" si="18"/>
        <v>1863</v>
      </c>
      <c r="AL67" s="17">
        <f t="shared" si="18"/>
        <v>2205</v>
      </c>
    </row>
    <row r="68" spans="1:38" s="16" customFormat="1" ht="15.75">
      <c r="A68" s="167" t="s">
        <v>121</v>
      </c>
      <c r="B68" s="167"/>
      <c r="C68" s="167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</row>
    <row r="69" spans="1:38">
      <c r="A69" s="29"/>
      <c r="B69" s="29"/>
      <c r="C69" s="29" t="s">
        <v>1</v>
      </c>
      <c r="D69" s="32">
        <f>(D62/D$67)*100</f>
        <v>95.918977298971598</v>
      </c>
      <c r="E69" s="4">
        <f t="shared" ref="E69:AL74" si="19">(E62/E$67)*100</f>
        <v>96.088019559902207</v>
      </c>
      <c r="F69" s="4">
        <f t="shared" si="19"/>
        <v>97.740667976424362</v>
      </c>
      <c r="G69" s="4">
        <f t="shared" si="19"/>
        <v>96.617210682492583</v>
      </c>
      <c r="H69" s="4">
        <f t="shared" si="19"/>
        <v>98.419182948490231</v>
      </c>
      <c r="I69" s="4">
        <f t="shared" si="19"/>
        <v>96.875</v>
      </c>
      <c r="J69" s="4">
        <f t="shared" si="19"/>
        <v>95.06578947368422</v>
      </c>
      <c r="K69" s="4">
        <f t="shared" si="19"/>
        <v>94.77124183006535</v>
      </c>
      <c r="L69" s="4">
        <f t="shared" si="19"/>
        <v>83.86411889596603</v>
      </c>
      <c r="M69" s="4">
        <f t="shared" si="19"/>
        <v>94.964753272910372</v>
      </c>
      <c r="N69" s="4">
        <f t="shared" si="19"/>
        <v>88.868274582560289</v>
      </c>
      <c r="O69" s="4">
        <f t="shared" si="19"/>
        <v>96.039603960396036</v>
      </c>
      <c r="P69" s="4">
        <f t="shared" si="19"/>
        <v>94.32565789473685</v>
      </c>
      <c r="Q69" s="4">
        <f t="shared" si="19"/>
        <v>98.99799599198397</v>
      </c>
      <c r="R69" s="4">
        <f t="shared" si="19"/>
        <v>94.704779756326147</v>
      </c>
      <c r="S69" s="4">
        <f t="shared" si="19"/>
        <v>96.189791516894317</v>
      </c>
      <c r="T69" s="4">
        <f t="shared" si="19"/>
        <v>96.968918571795527</v>
      </c>
      <c r="U69" s="4">
        <f t="shared" si="19"/>
        <v>93.61702127659575</v>
      </c>
      <c r="V69" s="4">
        <f t="shared" si="19"/>
        <v>95.813315030885377</v>
      </c>
      <c r="W69" s="4">
        <f t="shared" si="19"/>
        <v>97.428661022264023</v>
      </c>
      <c r="X69" s="4">
        <f t="shared" si="19"/>
        <v>85.072231139646874</v>
      </c>
      <c r="Y69" s="4">
        <f t="shared" si="19"/>
        <v>95.785154792987697</v>
      </c>
      <c r="Z69" s="4">
        <f t="shared" si="19"/>
        <v>96.255319148936167</v>
      </c>
      <c r="AA69" s="4">
        <f t="shared" si="19"/>
        <v>96.041822255414488</v>
      </c>
      <c r="AB69" s="4">
        <f t="shared" si="19"/>
        <v>97.492401215805472</v>
      </c>
      <c r="AC69" s="4">
        <f t="shared" si="19"/>
        <v>93.858900938223471</v>
      </c>
      <c r="AD69" s="4">
        <f t="shared" si="19"/>
        <v>97.751643030093391</v>
      </c>
      <c r="AE69" s="4">
        <f t="shared" si="19"/>
        <v>95.516569200779728</v>
      </c>
      <c r="AF69" s="4">
        <f t="shared" si="19"/>
        <v>96.643069193879882</v>
      </c>
      <c r="AG69" s="4">
        <f t="shared" si="19"/>
        <v>96.039059276578186</v>
      </c>
      <c r="AH69" s="4">
        <f t="shared" si="19"/>
        <v>97.107438016528931</v>
      </c>
      <c r="AI69" s="4">
        <f t="shared" si="19"/>
        <v>97.333333333333343</v>
      </c>
      <c r="AJ69" s="4">
        <f t="shared" si="19"/>
        <v>97.065727699530512</v>
      </c>
      <c r="AK69" s="4">
        <f t="shared" si="19"/>
        <v>97.638217928073004</v>
      </c>
      <c r="AL69" s="4">
        <f t="shared" si="19"/>
        <v>97.414965986394549</v>
      </c>
    </row>
    <row r="70" spans="1:38">
      <c r="A70" s="29"/>
      <c r="B70" s="29"/>
      <c r="C70" s="29" t="s">
        <v>4</v>
      </c>
      <c r="D70" s="32">
        <f t="shared" ref="D70:E74" si="20">(D63/D$67)*100</f>
        <v>3.288999986414705</v>
      </c>
      <c r="E70" s="4">
        <f t="shared" si="20"/>
        <v>2.5264873675631621</v>
      </c>
      <c r="F70" s="4">
        <f t="shared" si="19"/>
        <v>2.0628683693516701</v>
      </c>
      <c r="G70" s="4">
        <f t="shared" si="19"/>
        <v>3.086053412462908</v>
      </c>
      <c r="H70" s="4">
        <f t="shared" si="19"/>
        <v>1.4031971580817051</v>
      </c>
      <c r="I70" s="4">
        <f t="shared" si="19"/>
        <v>2.4553571428571428</v>
      </c>
      <c r="J70" s="4">
        <f t="shared" si="19"/>
        <v>4.0131578947368425</v>
      </c>
      <c r="K70" s="4">
        <f t="shared" si="19"/>
        <v>3.9215686274509802</v>
      </c>
      <c r="L70" s="4">
        <f t="shared" si="19"/>
        <v>13.26963906581741</v>
      </c>
      <c r="M70" s="4">
        <f t="shared" si="19"/>
        <v>3.726082578046324</v>
      </c>
      <c r="N70" s="4">
        <f t="shared" si="19"/>
        <v>6.8645640074211505</v>
      </c>
      <c r="O70" s="4">
        <f t="shared" si="19"/>
        <v>2.8802880288028803</v>
      </c>
      <c r="P70" s="4">
        <f t="shared" si="19"/>
        <v>4.4956140350877192</v>
      </c>
      <c r="Q70" s="4">
        <f t="shared" si="19"/>
        <v>0.80160320641282556</v>
      </c>
      <c r="R70" s="4">
        <f t="shared" si="19"/>
        <v>4.1705716963448918</v>
      </c>
      <c r="S70" s="4">
        <f t="shared" si="19"/>
        <v>3.3788641265276782</v>
      </c>
      <c r="T70" s="4">
        <f t="shared" si="19"/>
        <v>2.5687130747495504</v>
      </c>
      <c r="U70" s="4">
        <f t="shared" si="19"/>
        <v>4.2553191489361701</v>
      </c>
      <c r="V70" s="4">
        <f t="shared" si="19"/>
        <v>3.3630748112560052</v>
      </c>
      <c r="W70" s="4">
        <f t="shared" si="19"/>
        <v>2.1636876763875823</v>
      </c>
      <c r="X70" s="4">
        <f t="shared" si="19"/>
        <v>11.396468699839486</v>
      </c>
      <c r="Y70" s="4">
        <f t="shared" si="19"/>
        <v>3.5434539350988432</v>
      </c>
      <c r="Z70" s="4">
        <f t="shared" si="19"/>
        <v>2.8085106382978724</v>
      </c>
      <c r="AA70" s="4">
        <f t="shared" si="19"/>
        <v>3.3607169529499625</v>
      </c>
      <c r="AB70" s="4">
        <f t="shared" si="19"/>
        <v>2.2036474164133737</v>
      </c>
      <c r="AC70" s="4">
        <f t="shared" si="19"/>
        <v>4.8251492628244179</v>
      </c>
      <c r="AD70" s="4">
        <f t="shared" si="19"/>
        <v>2.0754064337599449</v>
      </c>
      <c r="AE70" s="4">
        <f t="shared" si="19"/>
        <v>3.8986354775828458</v>
      </c>
      <c r="AF70" s="4">
        <f t="shared" si="19"/>
        <v>2.5576615665677096</v>
      </c>
      <c r="AG70" s="4">
        <f t="shared" si="19"/>
        <v>3.1770045385779122</v>
      </c>
      <c r="AH70" s="4">
        <f t="shared" si="19"/>
        <v>2.4793388429752068</v>
      </c>
      <c r="AI70" s="4">
        <f t="shared" si="19"/>
        <v>2.666666666666667</v>
      </c>
      <c r="AJ70" s="4">
        <f t="shared" si="19"/>
        <v>2.523474178403756</v>
      </c>
      <c r="AK70" s="4">
        <f t="shared" si="19"/>
        <v>2.0397208803005906</v>
      </c>
      <c r="AL70" s="4">
        <f t="shared" si="19"/>
        <v>2.1315192743764171</v>
      </c>
    </row>
    <row r="71" spans="1:38">
      <c r="A71" s="29"/>
      <c r="B71" s="29"/>
      <c r="C71" s="29" t="s">
        <v>8</v>
      </c>
      <c r="D71" s="32">
        <f t="shared" si="20"/>
        <v>0.6724721161814452</v>
      </c>
      <c r="E71" s="4">
        <f t="shared" si="20"/>
        <v>0.73349633251833746</v>
      </c>
      <c r="F71" s="4">
        <f t="shared" si="19"/>
        <v>0.19646365422396855</v>
      </c>
      <c r="G71" s="4">
        <f t="shared" si="19"/>
        <v>0.29673590504451042</v>
      </c>
      <c r="H71" s="4">
        <f t="shared" si="19"/>
        <v>0.14209591474245115</v>
      </c>
      <c r="I71" s="4">
        <f t="shared" si="19"/>
        <v>0.6138392857142857</v>
      </c>
      <c r="J71" s="4">
        <f t="shared" si="19"/>
        <v>0.85526315789473695</v>
      </c>
      <c r="K71" s="4">
        <f t="shared" si="19"/>
        <v>1.3071895424836601</v>
      </c>
      <c r="L71" s="4">
        <f t="shared" si="19"/>
        <v>2.547770700636943</v>
      </c>
      <c r="M71" s="4">
        <f t="shared" si="19"/>
        <v>1.1077542799597182</v>
      </c>
      <c r="N71" s="4">
        <f t="shared" si="19"/>
        <v>3.710575139146568</v>
      </c>
      <c r="O71" s="4">
        <f t="shared" si="19"/>
        <v>0.99009900990099009</v>
      </c>
      <c r="P71" s="4">
        <f t="shared" si="19"/>
        <v>0.95942982456140358</v>
      </c>
      <c r="Q71" s="4">
        <f t="shared" si="19"/>
        <v>0.20040080160320639</v>
      </c>
      <c r="R71" s="4">
        <f t="shared" si="19"/>
        <v>0.89034676663542656</v>
      </c>
      <c r="S71" s="4">
        <f t="shared" si="19"/>
        <v>0.35945363048166784</v>
      </c>
      <c r="T71" s="4">
        <f t="shared" si="19"/>
        <v>0.43668122270742354</v>
      </c>
      <c r="U71" s="4">
        <f t="shared" si="19"/>
        <v>1.4729950900163666</v>
      </c>
      <c r="V71" s="4">
        <f t="shared" si="19"/>
        <v>0.68634179821551133</v>
      </c>
      <c r="W71" s="4">
        <f t="shared" si="19"/>
        <v>0.3449357165255566</v>
      </c>
      <c r="X71" s="4">
        <f t="shared" si="19"/>
        <v>2.8892455858747992</v>
      </c>
      <c r="Y71" s="4">
        <f t="shared" si="19"/>
        <v>0.55949272659455429</v>
      </c>
      <c r="Z71" s="4">
        <f t="shared" si="19"/>
        <v>0.93617021276595747</v>
      </c>
      <c r="AA71" s="4">
        <f t="shared" si="19"/>
        <v>0.59746079163554899</v>
      </c>
      <c r="AB71" s="4">
        <f t="shared" si="19"/>
        <v>0.303951367781155</v>
      </c>
      <c r="AC71" s="4">
        <f t="shared" si="19"/>
        <v>1.1209942731814304</v>
      </c>
      <c r="AD71" s="4">
        <f t="shared" si="19"/>
        <v>0.17295053614666206</v>
      </c>
      <c r="AE71" s="4">
        <f t="shared" si="19"/>
        <v>0.38986354775828458</v>
      </c>
      <c r="AF71" s="4">
        <f t="shared" si="19"/>
        <v>0.6394153916419274</v>
      </c>
      <c r="AG71" s="4">
        <f t="shared" si="19"/>
        <v>0.67391005363773904</v>
      </c>
      <c r="AH71" s="4">
        <f t="shared" si="19"/>
        <v>0.41322314049586778</v>
      </c>
      <c r="AI71" s="4">
        <f t="shared" si="19"/>
        <v>0</v>
      </c>
      <c r="AJ71" s="4">
        <f t="shared" si="19"/>
        <v>0.41079812206572774</v>
      </c>
      <c r="AK71" s="4">
        <f t="shared" si="19"/>
        <v>0.26838432635534087</v>
      </c>
      <c r="AL71" s="4">
        <f t="shared" si="19"/>
        <v>0.40816326530612246</v>
      </c>
    </row>
    <row r="72" spans="1:38">
      <c r="A72" s="29"/>
      <c r="B72" s="29"/>
      <c r="C72" s="29" t="s">
        <v>7</v>
      </c>
      <c r="D72" s="32">
        <f t="shared" si="20"/>
        <v>9.9172655517667685E-2</v>
      </c>
      <c r="E72" s="4">
        <f t="shared" si="20"/>
        <v>0.48899755501222492</v>
      </c>
      <c r="F72" s="4">
        <f t="shared" si="19"/>
        <v>0</v>
      </c>
      <c r="G72" s="4">
        <f t="shared" si="19"/>
        <v>0</v>
      </c>
      <c r="H72" s="4">
        <f t="shared" si="19"/>
        <v>3.5523978685612786E-2</v>
      </c>
      <c r="I72" s="4">
        <f t="shared" si="19"/>
        <v>0</v>
      </c>
      <c r="J72" s="4">
        <f t="shared" si="19"/>
        <v>6.5789473684210523E-2</v>
      </c>
      <c r="K72" s="4">
        <f t="shared" si="19"/>
        <v>0</v>
      </c>
      <c r="L72" s="4">
        <f t="shared" si="19"/>
        <v>0.31847133757961787</v>
      </c>
      <c r="M72" s="4">
        <f t="shared" si="19"/>
        <v>0.2014098690835851</v>
      </c>
      <c r="N72" s="4">
        <f t="shared" si="19"/>
        <v>0</v>
      </c>
      <c r="O72" s="4">
        <f t="shared" si="19"/>
        <v>9.0009000900090008E-2</v>
      </c>
      <c r="P72" s="4">
        <f t="shared" si="19"/>
        <v>0.19188596491228069</v>
      </c>
      <c r="Q72" s="4">
        <f t="shared" si="19"/>
        <v>0</v>
      </c>
      <c r="R72" s="4">
        <f t="shared" si="19"/>
        <v>0.23430178069353325</v>
      </c>
      <c r="S72" s="4">
        <f t="shared" si="19"/>
        <v>3.5945363048166791E-2</v>
      </c>
      <c r="T72" s="4">
        <f t="shared" si="19"/>
        <v>2.5687130747495505E-2</v>
      </c>
      <c r="U72" s="4">
        <f t="shared" si="19"/>
        <v>0.65466448445171854</v>
      </c>
      <c r="V72" s="4">
        <f t="shared" si="19"/>
        <v>0.13726835964310227</v>
      </c>
      <c r="W72" s="4">
        <f t="shared" si="19"/>
        <v>6.2715584822828477E-2</v>
      </c>
      <c r="X72" s="4">
        <f t="shared" si="19"/>
        <v>0.32102728731942215</v>
      </c>
      <c r="Y72" s="4">
        <f t="shared" si="19"/>
        <v>0.11189854531891084</v>
      </c>
      <c r="Z72" s="4">
        <f t="shared" si="19"/>
        <v>0</v>
      </c>
      <c r="AA72" s="4">
        <f t="shared" si="19"/>
        <v>0</v>
      </c>
      <c r="AB72" s="4">
        <f t="shared" si="19"/>
        <v>0</v>
      </c>
      <c r="AC72" s="4">
        <f t="shared" si="19"/>
        <v>0.15840136468868038</v>
      </c>
      <c r="AD72" s="4">
        <f t="shared" si="19"/>
        <v>0</v>
      </c>
      <c r="AE72" s="4">
        <f t="shared" si="19"/>
        <v>0.19493177387914229</v>
      </c>
      <c r="AF72" s="4">
        <f t="shared" si="19"/>
        <v>0.15985384791048185</v>
      </c>
      <c r="AG72" s="4">
        <f t="shared" si="19"/>
        <v>8.25195984046211E-2</v>
      </c>
      <c r="AH72" s="4">
        <f t="shared" si="19"/>
        <v>0</v>
      </c>
      <c r="AI72" s="4">
        <f t="shared" si="19"/>
        <v>0</v>
      </c>
      <c r="AJ72" s="4">
        <f t="shared" si="19"/>
        <v>0</v>
      </c>
      <c r="AK72" s="4">
        <f t="shared" si="19"/>
        <v>5.3676865271068172E-2</v>
      </c>
      <c r="AL72" s="4">
        <f t="shared" si="19"/>
        <v>4.5351473922902494E-2</v>
      </c>
    </row>
    <row r="73" spans="1:38">
      <c r="A73" s="29"/>
      <c r="B73" s="29"/>
      <c r="C73" s="29" t="s">
        <v>37</v>
      </c>
      <c r="D73" s="32">
        <f t="shared" si="20"/>
        <v>2.0377942914589248E-2</v>
      </c>
      <c r="E73" s="4">
        <f t="shared" si="20"/>
        <v>0.16299918500407498</v>
      </c>
      <c r="F73" s="4">
        <f t="shared" si="19"/>
        <v>0</v>
      </c>
      <c r="G73" s="4">
        <f t="shared" si="19"/>
        <v>0</v>
      </c>
      <c r="H73" s="4">
        <f t="shared" si="19"/>
        <v>0</v>
      </c>
      <c r="I73" s="4">
        <f t="shared" si="19"/>
        <v>5.5803571428571425E-2</v>
      </c>
      <c r="J73" s="4">
        <f t="shared" si="19"/>
        <v>0</v>
      </c>
      <c r="K73" s="4">
        <f t="shared" si="19"/>
        <v>0</v>
      </c>
      <c r="L73" s="4">
        <f t="shared" si="19"/>
        <v>0</v>
      </c>
      <c r="M73" s="4">
        <f t="shared" si="19"/>
        <v>0</v>
      </c>
      <c r="N73" s="4">
        <f t="shared" si="19"/>
        <v>0.55658627087198509</v>
      </c>
      <c r="O73" s="4">
        <f t="shared" si="19"/>
        <v>0</v>
      </c>
      <c r="P73" s="4">
        <f t="shared" si="19"/>
        <v>2.7412280701754384E-2</v>
      </c>
      <c r="Q73" s="4">
        <f t="shared" si="19"/>
        <v>0</v>
      </c>
      <c r="R73" s="4">
        <f t="shared" si="19"/>
        <v>0</v>
      </c>
      <c r="S73" s="4">
        <f t="shared" si="19"/>
        <v>3.5945363048166791E-2</v>
      </c>
      <c r="T73" s="4">
        <f t="shared" si="19"/>
        <v>0</v>
      </c>
      <c r="U73" s="4">
        <f t="shared" si="19"/>
        <v>0</v>
      </c>
      <c r="V73" s="4">
        <f t="shared" si="19"/>
        <v>0</v>
      </c>
      <c r="W73" s="4">
        <f t="shared" si="19"/>
        <v>0</v>
      </c>
      <c r="X73" s="4">
        <f t="shared" si="19"/>
        <v>0.32102728731942215</v>
      </c>
      <c r="Y73" s="4">
        <f t="shared" si="19"/>
        <v>0</v>
      </c>
      <c r="Z73" s="4">
        <f t="shared" si="19"/>
        <v>0</v>
      </c>
      <c r="AA73" s="4">
        <f t="shared" si="19"/>
        <v>0</v>
      </c>
      <c r="AB73" s="4">
        <f t="shared" si="19"/>
        <v>0</v>
      </c>
      <c r="AC73" s="4">
        <f t="shared" si="19"/>
        <v>3.655416108200317E-2</v>
      </c>
      <c r="AD73" s="4">
        <f t="shared" si="19"/>
        <v>0</v>
      </c>
      <c r="AE73" s="4">
        <f t="shared" si="19"/>
        <v>0</v>
      </c>
      <c r="AF73" s="4">
        <f t="shared" si="19"/>
        <v>0</v>
      </c>
      <c r="AG73" s="4">
        <f t="shared" si="19"/>
        <v>2.7506532801540366E-2</v>
      </c>
      <c r="AH73" s="4">
        <f t="shared" si="19"/>
        <v>0</v>
      </c>
      <c r="AI73" s="4">
        <f t="shared" si="19"/>
        <v>0</v>
      </c>
      <c r="AJ73" s="4">
        <f t="shared" si="19"/>
        <v>0</v>
      </c>
      <c r="AK73" s="4">
        <f t="shared" si="19"/>
        <v>0</v>
      </c>
      <c r="AL73" s="4">
        <f t="shared" si="19"/>
        <v>0</v>
      </c>
    </row>
    <row r="74" spans="1:38">
      <c r="A74" s="168" t="s">
        <v>60</v>
      </c>
      <c r="B74" s="168"/>
      <c r="C74" s="168"/>
      <c r="D74" s="4">
        <f t="shared" si="20"/>
        <v>100</v>
      </c>
      <c r="E74" s="4">
        <f t="shared" si="20"/>
        <v>100</v>
      </c>
      <c r="F74" s="4">
        <f t="shared" si="19"/>
        <v>100</v>
      </c>
      <c r="G74" s="4">
        <f t="shared" si="19"/>
        <v>100</v>
      </c>
      <c r="H74" s="4">
        <f t="shared" si="19"/>
        <v>100</v>
      </c>
      <c r="I74" s="4">
        <f t="shared" si="19"/>
        <v>100</v>
      </c>
      <c r="J74" s="4">
        <f t="shared" si="19"/>
        <v>100</v>
      </c>
      <c r="K74" s="4">
        <f t="shared" si="19"/>
        <v>100</v>
      </c>
      <c r="L74" s="4">
        <f t="shared" si="19"/>
        <v>100</v>
      </c>
      <c r="M74" s="4">
        <f t="shared" si="19"/>
        <v>100</v>
      </c>
      <c r="N74" s="4">
        <f t="shared" si="19"/>
        <v>100</v>
      </c>
      <c r="O74" s="4">
        <f t="shared" si="19"/>
        <v>100</v>
      </c>
      <c r="P74" s="4">
        <f t="shared" si="19"/>
        <v>100</v>
      </c>
      <c r="Q74" s="4">
        <f t="shared" si="19"/>
        <v>100</v>
      </c>
      <c r="R74" s="4">
        <f t="shared" si="19"/>
        <v>100</v>
      </c>
      <c r="S74" s="4">
        <f t="shared" si="19"/>
        <v>100</v>
      </c>
      <c r="T74" s="4">
        <f t="shared" si="19"/>
        <v>100</v>
      </c>
      <c r="U74" s="4">
        <f t="shared" si="19"/>
        <v>100</v>
      </c>
      <c r="V74" s="4">
        <f t="shared" si="19"/>
        <v>100</v>
      </c>
      <c r="W74" s="4">
        <f t="shared" si="19"/>
        <v>100</v>
      </c>
      <c r="X74" s="4">
        <f t="shared" si="19"/>
        <v>100</v>
      </c>
      <c r="Y74" s="4">
        <f t="shared" si="19"/>
        <v>100</v>
      </c>
      <c r="Z74" s="4">
        <f t="shared" si="19"/>
        <v>100</v>
      </c>
      <c r="AA74" s="4">
        <f t="shared" si="19"/>
        <v>100</v>
      </c>
      <c r="AB74" s="4">
        <f t="shared" si="19"/>
        <v>100</v>
      </c>
      <c r="AC74" s="4">
        <f t="shared" si="19"/>
        <v>100</v>
      </c>
      <c r="AD74" s="4">
        <f t="shared" si="19"/>
        <v>100</v>
      </c>
      <c r="AE74" s="4">
        <f t="shared" si="19"/>
        <v>100</v>
      </c>
      <c r="AF74" s="4">
        <f t="shared" si="19"/>
        <v>100</v>
      </c>
      <c r="AG74" s="4">
        <f t="shared" si="19"/>
        <v>100</v>
      </c>
      <c r="AH74" s="4">
        <f t="shared" si="19"/>
        <v>100</v>
      </c>
      <c r="AI74" s="4">
        <f t="shared" si="19"/>
        <v>100</v>
      </c>
      <c r="AJ74" s="4">
        <f t="shared" si="19"/>
        <v>100</v>
      </c>
      <c r="AK74" s="4">
        <f t="shared" si="19"/>
        <v>100</v>
      </c>
      <c r="AL74" s="4">
        <f t="shared" si="19"/>
        <v>100</v>
      </c>
    </row>
    <row r="75" spans="1:38" s="16" customFormat="1" ht="15.75">
      <c r="A75" s="167" t="s">
        <v>111</v>
      </c>
      <c r="B75" s="167"/>
      <c r="C75" s="167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</row>
    <row r="76" spans="1:38">
      <c r="A76" s="29"/>
      <c r="B76" s="29"/>
      <c r="C76" s="29">
        <v>2014</v>
      </c>
      <c r="D76" s="25">
        <f t="shared" ref="D76:D120" si="21">SUM(E76:AL76)</f>
        <v>5912</v>
      </c>
      <c r="E76" s="31">
        <v>98</v>
      </c>
      <c r="F76" s="31">
        <v>62</v>
      </c>
      <c r="G76" s="31">
        <v>148</v>
      </c>
      <c r="H76" s="31">
        <v>581</v>
      </c>
      <c r="I76" s="31">
        <v>239</v>
      </c>
      <c r="J76" s="31">
        <v>141</v>
      </c>
      <c r="K76" s="31">
        <v>21</v>
      </c>
      <c r="L76" s="31">
        <v>46</v>
      </c>
      <c r="M76" s="31">
        <v>79</v>
      </c>
      <c r="N76" s="31">
        <v>35</v>
      </c>
      <c r="O76" s="31">
        <v>73</v>
      </c>
      <c r="P76" s="31">
        <v>262</v>
      </c>
      <c r="Q76" s="31">
        <v>48</v>
      </c>
      <c r="R76" s="31">
        <v>162</v>
      </c>
      <c r="S76" s="31">
        <v>224</v>
      </c>
      <c r="T76" s="31">
        <v>409</v>
      </c>
      <c r="U76" s="31">
        <v>50</v>
      </c>
      <c r="V76" s="31">
        <v>260</v>
      </c>
      <c r="W76" s="31">
        <v>234</v>
      </c>
      <c r="X76" s="31">
        <v>28</v>
      </c>
      <c r="Y76" s="31">
        <v>187</v>
      </c>
      <c r="Z76" s="31">
        <v>85</v>
      </c>
      <c r="AA76" s="31">
        <v>101</v>
      </c>
      <c r="AB76" s="31">
        <v>114</v>
      </c>
      <c r="AC76" s="31">
        <v>540</v>
      </c>
      <c r="AD76" s="31">
        <v>354</v>
      </c>
      <c r="AE76" s="31">
        <v>34</v>
      </c>
      <c r="AF76" s="31">
        <v>281</v>
      </c>
      <c r="AG76" s="31">
        <v>472</v>
      </c>
      <c r="AH76" s="31">
        <v>37</v>
      </c>
      <c r="AI76" s="31">
        <v>27</v>
      </c>
      <c r="AJ76" s="31">
        <v>139</v>
      </c>
      <c r="AK76" s="31">
        <v>144</v>
      </c>
      <c r="AL76" s="31">
        <v>197</v>
      </c>
    </row>
    <row r="77" spans="1:38">
      <c r="A77" s="30"/>
      <c r="B77" s="30"/>
      <c r="C77" s="30">
        <v>2013</v>
      </c>
      <c r="D77" s="25">
        <f t="shared" ref="D77" si="22">SUM(E77:AL77)</f>
        <v>5472</v>
      </c>
      <c r="E77" s="31">
        <v>95</v>
      </c>
      <c r="F77" s="31">
        <v>72</v>
      </c>
      <c r="G77" s="31">
        <v>120</v>
      </c>
      <c r="H77" s="31">
        <v>540</v>
      </c>
      <c r="I77" s="31">
        <v>209</v>
      </c>
      <c r="J77" s="31">
        <v>119</v>
      </c>
      <c r="K77" s="31">
        <v>21</v>
      </c>
      <c r="L77" s="31">
        <v>43</v>
      </c>
      <c r="M77" s="31">
        <v>99</v>
      </c>
      <c r="N77" s="31">
        <v>37</v>
      </c>
      <c r="O77" s="31">
        <v>69</v>
      </c>
      <c r="P77" s="31">
        <v>239</v>
      </c>
      <c r="Q77" s="31">
        <v>27</v>
      </c>
      <c r="R77" s="31">
        <v>129</v>
      </c>
      <c r="S77" s="31">
        <v>202</v>
      </c>
      <c r="T77" s="31">
        <v>366</v>
      </c>
      <c r="U77" s="31">
        <v>48</v>
      </c>
      <c r="V77" s="31">
        <v>233</v>
      </c>
      <c r="W77" s="31">
        <v>268</v>
      </c>
      <c r="X77" s="31">
        <v>25</v>
      </c>
      <c r="Y77" s="31">
        <v>152</v>
      </c>
      <c r="Z77" s="31">
        <v>109</v>
      </c>
      <c r="AA77" s="31">
        <v>89</v>
      </c>
      <c r="AB77" s="31">
        <v>89</v>
      </c>
      <c r="AC77" s="31">
        <v>541</v>
      </c>
      <c r="AD77" s="31">
        <v>321</v>
      </c>
      <c r="AE77" s="31">
        <v>35</v>
      </c>
      <c r="AF77" s="31">
        <v>259</v>
      </c>
      <c r="AG77" s="31">
        <v>421</v>
      </c>
      <c r="AH77" s="31">
        <v>38</v>
      </c>
      <c r="AI77" s="31">
        <v>27</v>
      </c>
      <c r="AJ77" s="31">
        <v>136</v>
      </c>
      <c r="AK77" s="31">
        <v>125</v>
      </c>
      <c r="AL77" s="31">
        <v>169</v>
      </c>
    </row>
    <row r="78" spans="1:38">
      <c r="A78" s="29"/>
      <c r="B78" s="29"/>
      <c r="C78" s="29">
        <v>2012</v>
      </c>
      <c r="D78" s="25">
        <f t="shared" si="21"/>
        <v>4647</v>
      </c>
      <c r="E78" s="31">
        <v>71</v>
      </c>
      <c r="F78" s="31">
        <v>68</v>
      </c>
      <c r="G78" s="31">
        <v>98</v>
      </c>
      <c r="H78" s="31">
        <v>458</v>
      </c>
      <c r="I78" s="31">
        <v>176</v>
      </c>
      <c r="J78" s="31">
        <v>96</v>
      </c>
      <c r="K78" s="31">
        <v>17</v>
      </c>
      <c r="L78" s="31">
        <v>47</v>
      </c>
      <c r="M78" s="31">
        <v>66</v>
      </c>
      <c r="N78" s="31">
        <v>29</v>
      </c>
      <c r="O78" s="31">
        <v>73</v>
      </c>
      <c r="P78" s="31">
        <v>209</v>
      </c>
      <c r="Q78" s="31">
        <v>19</v>
      </c>
      <c r="R78" s="31">
        <v>134</v>
      </c>
      <c r="S78" s="31">
        <v>202</v>
      </c>
      <c r="T78" s="31">
        <v>298</v>
      </c>
      <c r="U78" s="31">
        <v>44</v>
      </c>
      <c r="V78" s="31">
        <v>209</v>
      </c>
      <c r="W78" s="31">
        <v>196</v>
      </c>
      <c r="X78" s="31">
        <v>30</v>
      </c>
      <c r="Y78" s="31">
        <v>152</v>
      </c>
      <c r="Z78" s="31">
        <v>77</v>
      </c>
      <c r="AA78" s="31">
        <v>71</v>
      </c>
      <c r="AB78" s="31">
        <v>87</v>
      </c>
      <c r="AC78" s="31">
        <v>455</v>
      </c>
      <c r="AD78" s="31">
        <v>244</v>
      </c>
      <c r="AE78" s="31">
        <v>25</v>
      </c>
      <c r="AF78" s="31">
        <v>255</v>
      </c>
      <c r="AG78" s="31">
        <v>388</v>
      </c>
      <c r="AH78" s="31">
        <v>23</v>
      </c>
      <c r="AI78" s="31">
        <v>18</v>
      </c>
      <c r="AJ78" s="31">
        <v>100</v>
      </c>
      <c r="AK78" s="31">
        <v>88</v>
      </c>
      <c r="AL78" s="31">
        <v>124</v>
      </c>
    </row>
    <row r="79" spans="1:38">
      <c r="A79" s="29"/>
      <c r="B79" s="29"/>
      <c r="C79" s="29">
        <v>2011</v>
      </c>
      <c r="D79" s="25">
        <f t="shared" si="21"/>
        <v>4072</v>
      </c>
      <c r="E79" s="31">
        <v>83</v>
      </c>
      <c r="F79" s="31">
        <v>66</v>
      </c>
      <c r="G79" s="31">
        <v>107</v>
      </c>
      <c r="H79" s="31">
        <v>424</v>
      </c>
      <c r="I79" s="31">
        <v>123</v>
      </c>
      <c r="J79" s="31">
        <v>99</v>
      </c>
      <c r="K79" s="31">
        <v>19</v>
      </c>
      <c r="L79" s="31">
        <v>34</v>
      </c>
      <c r="M79" s="31">
        <v>63</v>
      </c>
      <c r="N79" s="31">
        <v>19</v>
      </c>
      <c r="O79" s="31">
        <v>63</v>
      </c>
      <c r="P79" s="31">
        <v>189</v>
      </c>
      <c r="Q79" s="31">
        <v>23</v>
      </c>
      <c r="R79" s="31">
        <v>100</v>
      </c>
      <c r="S79" s="31">
        <v>167</v>
      </c>
      <c r="T79" s="31">
        <v>273</v>
      </c>
      <c r="U79" s="31">
        <v>31</v>
      </c>
      <c r="V79" s="31">
        <v>146</v>
      </c>
      <c r="W79" s="31">
        <v>156</v>
      </c>
      <c r="X79" s="31">
        <v>28</v>
      </c>
      <c r="Y79" s="31">
        <v>126</v>
      </c>
      <c r="Z79" s="31">
        <v>71</v>
      </c>
      <c r="AA79" s="31">
        <v>57</v>
      </c>
      <c r="AB79" s="31">
        <v>51</v>
      </c>
      <c r="AC79" s="31">
        <v>376</v>
      </c>
      <c r="AD79" s="31">
        <v>245</v>
      </c>
      <c r="AE79" s="31">
        <v>32</v>
      </c>
      <c r="AF79" s="31">
        <v>209</v>
      </c>
      <c r="AG79" s="31">
        <v>332</v>
      </c>
      <c r="AH79" s="31">
        <v>31</v>
      </c>
      <c r="AI79" s="31">
        <v>29</v>
      </c>
      <c r="AJ79" s="31">
        <v>94</v>
      </c>
      <c r="AK79" s="31">
        <v>79</v>
      </c>
      <c r="AL79" s="31">
        <v>127</v>
      </c>
    </row>
    <row r="80" spans="1:38">
      <c r="A80" s="29"/>
      <c r="B80" s="29"/>
      <c r="C80" s="29">
        <v>2010</v>
      </c>
      <c r="D80" s="25">
        <f t="shared" si="21"/>
        <v>3452</v>
      </c>
      <c r="E80" s="31">
        <v>59</v>
      </c>
      <c r="F80" s="31">
        <v>62</v>
      </c>
      <c r="G80" s="31">
        <v>55</v>
      </c>
      <c r="H80" s="31">
        <v>340</v>
      </c>
      <c r="I80" s="31">
        <v>90</v>
      </c>
      <c r="J80" s="31">
        <v>102</v>
      </c>
      <c r="K80" s="31">
        <v>18</v>
      </c>
      <c r="L80" s="31">
        <v>67</v>
      </c>
      <c r="M80" s="31">
        <v>61</v>
      </c>
      <c r="N80" s="31">
        <v>25</v>
      </c>
      <c r="O80" s="31">
        <v>53</v>
      </c>
      <c r="P80" s="31">
        <v>178</v>
      </c>
      <c r="Q80" s="31">
        <v>27</v>
      </c>
      <c r="R80" s="31">
        <v>85</v>
      </c>
      <c r="S80" s="31">
        <v>159</v>
      </c>
      <c r="T80" s="31">
        <v>223</v>
      </c>
      <c r="U80" s="31">
        <v>26</v>
      </c>
      <c r="V80" s="31">
        <v>124</v>
      </c>
      <c r="W80" s="31">
        <v>151</v>
      </c>
      <c r="X80" s="31">
        <v>25</v>
      </c>
      <c r="Y80" s="31">
        <v>86</v>
      </c>
      <c r="Z80" s="31">
        <v>42</v>
      </c>
      <c r="AA80" s="31">
        <v>72</v>
      </c>
      <c r="AB80" s="31">
        <v>57</v>
      </c>
      <c r="AC80" s="31">
        <v>322</v>
      </c>
      <c r="AD80" s="31">
        <v>193</v>
      </c>
      <c r="AE80" s="31">
        <v>21</v>
      </c>
      <c r="AF80" s="31">
        <v>171</v>
      </c>
      <c r="AG80" s="31">
        <v>291</v>
      </c>
      <c r="AH80" s="31">
        <v>14</v>
      </c>
      <c r="AI80" s="31">
        <v>19</v>
      </c>
      <c r="AJ80" s="31">
        <v>82</v>
      </c>
      <c r="AK80" s="31">
        <v>65</v>
      </c>
      <c r="AL80" s="31">
        <v>87</v>
      </c>
    </row>
    <row r="81" spans="1:38">
      <c r="A81" s="29"/>
      <c r="B81" s="29"/>
      <c r="C81" s="29">
        <v>2009</v>
      </c>
      <c r="D81" s="25">
        <f t="shared" si="21"/>
        <v>3105</v>
      </c>
      <c r="E81" s="31">
        <v>52</v>
      </c>
      <c r="F81" s="31">
        <v>35</v>
      </c>
      <c r="G81" s="31">
        <v>67</v>
      </c>
      <c r="H81" s="31">
        <v>323</v>
      </c>
      <c r="I81" s="31">
        <v>107</v>
      </c>
      <c r="J81" s="31">
        <v>88</v>
      </c>
      <c r="K81" s="31">
        <v>13</v>
      </c>
      <c r="L81" s="31">
        <v>32</v>
      </c>
      <c r="M81" s="31">
        <v>51</v>
      </c>
      <c r="N81" s="31">
        <v>27</v>
      </c>
      <c r="O81" s="31">
        <v>44</v>
      </c>
      <c r="P81" s="31">
        <v>116</v>
      </c>
      <c r="Q81" s="31">
        <v>27</v>
      </c>
      <c r="R81" s="31">
        <v>68</v>
      </c>
      <c r="S81" s="31">
        <v>140</v>
      </c>
      <c r="T81" s="31">
        <v>202</v>
      </c>
      <c r="U81" s="31">
        <v>23</v>
      </c>
      <c r="V81" s="31">
        <v>119</v>
      </c>
      <c r="W81" s="31">
        <v>105</v>
      </c>
      <c r="X81" s="31">
        <v>17</v>
      </c>
      <c r="Y81" s="31">
        <v>91</v>
      </c>
      <c r="Z81" s="31">
        <v>50</v>
      </c>
      <c r="AA81" s="31">
        <v>48</v>
      </c>
      <c r="AB81" s="31">
        <v>52</v>
      </c>
      <c r="AC81" s="31">
        <v>282</v>
      </c>
      <c r="AD81" s="31">
        <v>190</v>
      </c>
      <c r="AE81" s="31">
        <v>22</v>
      </c>
      <c r="AF81" s="31">
        <v>163</v>
      </c>
      <c r="AG81" s="31">
        <v>288</v>
      </c>
      <c r="AH81" s="31">
        <v>18</v>
      </c>
      <c r="AI81" s="31">
        <v>25</v>
      </c>
      <c r="AJ81" s="31">
        <v>53</v>
      </c>
      <c r="AK81" s="31">
        <v>74</v>
      </c>
      <c r="AL81" s="31">
        <v>93</v>
      </c>
    </row>
    <row r="82" spans="1:38">
      <c r="A82" s="29"/>
      <c r="B82" s="29"/>
      <c r="C82" s="29">
        <v>2008</v>
      </c>
      <c r="D82" s="25">
        <f t="shared" si="21"/>
        <v>2689</v>
      </c>
      <c r="E82" s="31">
        <v>37</v>
      </c>
      <c r="F82" s="31">
        <v>48</v>
      </c>
      <c r="G82" s="31">
        <v>56</v>
      </c>
      <c r="H82" s="31">
        <v>251</v>
      </c>
      <c r="I82" s="31">
        <v>88</v>
      </c>
      <c r="J82" s="31">
        <v>65</v>
      </c>
      <c r="K82" s="31">
        <v>10</v>
      </c>
      <c r="L82" s="31">
        <v>32</v>
      </c>
      <c r="M82" s="31">
        <v>50</v>
      </c>
      <c r="N82" s="31">
        <v>18</v>
      </c>
      <c r="O82" s="31">
        <v>42</v>
      </c>
      <c r="P82" s="31">
        <v>126</v>
      </c>
      <c r="Q82" s="31">
        <v>11</v>
      </c>
      <c r="R82" s="31">
        <v>62</v>
      </c>
      <c r="S82" s="31">
        <v>111</v>
      </c>
      <c r="T82" s="31">
        <v>169</v>
      </c>
      <c r="U82" s="31">
        <v>27</v>
      </c>
      <c r="V82" s="31">
        <v>99</v>
      </c>
      <c r="W82" s="31">
        <v>105</v>
      </c>
      <c r="X82" s="31">
        <v>18</v>
      </c>
      <c r="Y82" s="31">
        <v>92</v>
      </c>
      <c r="Z82" s="31">
        <v>37</v>
      </c>
      <c r="AA82" s="31">
        <v>36</v>
      </c>
      <c r="AB82" s="31">
        <v>56</v>
      </c>
      <c r="AC82" s="31">
        <v>256</v>
      </c>
      <c r="AD82" s="31">
        <v>154</v>
      </c>
      <c r="AE82" s="31">
        <v>15</v>
      </c>
      <c r="AF82" s="31">
        <v>146</v>
      </c>
      <c r="AG82" s="31">
        <v>204</v>
      </c>
      <c r="AH82" s="31">
        <v>16</v>
      </c>
      <c r="AI82" s="31">
        <v>22</v>
      </c>
      <c r="AJ82" s="31">
        <v>71</v>
      </c>
      <c r="AK82" s="31">
        <v>71</v>
      </c>
      <c r="AL82" s="31">
        <v>88</v>
      </c>
    </row>
    <row r="83" spans="1:38">
      <c r="A83" s="29"/>
      <c r="B83" s="29"/>
      <c r="C83" s="29">
        <v>2007</v>
      </c>
      <c r="D83" s="25">
        <f t="shared" si="21"/>
        <v>2299</v>
      </c>
      <c r="E83" s="31">
        <v>39</v>
      </c>
      <c r="F83" s="31">
        <v>52</v>
      </c>
      <c r="G83" s="31">
        <v>47</v>
      </c>
      <c r="H83" s="31">
        <v>221</v>
      </c>
      <c r="I83" s="31">
        <v>67</v>
      </c>
      <c r="J83" s="31">
        <v>59</v>
      </c>
      <c r="K83" s="31">
        <v>11</v>
      </c>
      <c r="L83" s="31">
        <v>19</v>
      </c>
      <c r="M83" s="31">
        <v>42</v>
      </c>
      <c r="N83" s="31">
        <v>16</v>
      </c>
      <c r="O83" s="31">
        <v>36</v>
      </c>
      <c r="P83" s="31">
        <v>129</v>
      </c>
      <c r="Q83" s="31">
        <v>9</v>
      </c>
      <c r="R83" s="31">
        <v>49</v>
      </c>
      <c r="S83" s="31">
        <v>99</v>
      </c>
      <c r="T83" s="31">
        <v>133</v>
      </c>
      <c r="U83" s="31">
        <v>11</v>
      </c>
      <c r="V83" s="31">
        <v>68</v>
      </c>
      <c r="W83" s="31">
        <v>90</v>
      </c>
      <c r="X83" s="31">
        <v>21</v>
      </c>
      <c r="Y83" s="31">
        <v>68</v>
      </c>
      <c r="Z83" s="31">
        <v>32</v>
      </c>
      <c r="AA83" s="31">
        <v>31</v>
      </c>
      <c r="AB83" s="31">
        <v>29</v>
      </c>
      <c r="AC83" s="31">
        <v>231</v>
      </c>
      <c r="AD83" s="31">
        <v>133</v>
      </c>
      <c r="AE83" s="31">
        <v>9</v>
      </c>
      <c r="AF83" s="31">
        <v>130</v>
      </c>
      <c r="AG83" s="31">
        <v>219</v>
      </c>
      <c r="AH83" s="31">
        <v>14</v>
      </c>
      <c r="AI83" s="31">
        <v>16</v>
      </c>
      <c r="AJ83" s="31">
        <v>49</v>
      </c>
      <c r="AK83" s="31">
        <v>52</v>
      </c>
      <c r="AL83" s="31">
        <v>68</v>
      </c>
    </row>
    <row r="84" spans="1:38">
      <c r="A84" s="29"/>
      <c r="B84" s="29"/>
      <c r="C84" s="29">
        <v>2006</v>
      </c>
      <c r="D84" s="25">
        <f t="shared" si="21"/>
        <v>2009</v>
      </c>
      <c r="E84" s="31">
        <v>32</v>
      </c>
      <c r="F84" s="31">
        <v>29</v>
      </c>
      <c r="G84" s="31">
        <v>41</v>
      </c>
      <c r="H84" s="31">
        <v>175</v>
      </c>
      <c r="I84" s="31">
        <v>59</v>
      </c>
      <c r="J84" s="31">
        <v>62</v>
      </c>
      <c r="K84" s="31">
        <v>7</v>
      </c>
      <c r="L84" s="31">
        <v>25</v>
      </c>
      <c r="M84" s="31">
        <v>31</v>
      </c>
      <c r="N84" s="31">
        <v>14</v>
      </c>
      <c r="O84" s="31">
        <v>16</v>
      </c>
      <c r="P84" s="31">
        <v>100</v>
      </c>
      <c r="Q84" s="31">
        <v>8</v>
      </c>
      <c r="R84" s="31">
        <v>52</v>
      </c>
      <c r="S84" s="31">
        <v>99</v>
      </c>
      <c r="T84" s="31">
        <v>89</v>
      </c>
      <c r="U84" s="31">
        <v>17</v>
      </c>
      <c r="V84" s="31">
        <v>75</v>
      </c>
      <c r="W84" s="31">
        <v>93</v>
      </c>
      <c r="X84" s="31">
        <v>12</v>
      </c>
      <c r="Y84" s="31">
        <v>61</v>
      </c>
      <c r="Z84" s="31">
        <v>28</v>
      </c>
      <c r="AA84" s="31">
        <v>27</v>
      </c>
      <c r="AB84" s="31">
        <v>46</v>
      </c>
      <c r="AC84" s="31">
        <v>219</v>
      </c>
      <c r="AD84" s="31">
        <v>103</v>
      </c>
      <c r="AE84" s="31">
        <v>11</v>
      </c>
      <c r="AF84" s="31">
        <v>116</v>
      </c>
      <c r="AG84" s="31">
        <v>176</v>
      </c>
      <c r="AH84" s="31">
        <v>13</v>
      </c>
      <c r="AI84" s="31">
        <v>19</v>
      </c>
      <c r="AJ84" s="31">
        <v>43</v>
      </c>
      <c r="AK84" s="31">
        <v>52</v>
      </c>
      <c r="AL84" s="31">
        <v>59</v>
      </c>
    </row>
    <row r="85" spans="1:38">
      <c r="A85" s="29"/>
      <c r="B85" s="29"/>
      <c r="C85" s="29">
        <v>2005</v>
      </c>
      <c r="D85" s="25">
        <f t="shared" si="21"/>
        <v>1731</v>
      </c>
      <c r="E85" s="31">
        <v>30</v>
      </c>
      <c r="F85" s="31">
        <v>31</v>
      </c>
      <c r="G85" s="31">
        <v>33</v>
      </c>
      <c r="H85" s="31">
        <v>124</v>
      </c>
      <c r="I85" s="31">
        <v>45</v>
      </c>
      <c r="J85" s="31">
        <v>40</v>
      </c>
      <c r="K85" s="31">
        <v>7</v>
      </c>
      <c r="L85" s="31">
        <v>22</v>
      </c>
      <c r="M85" s="31">
        <v>20</v>
      </c>
      <c r="N85" s="31">
        <v>17</v>
      </c>
      <c r="O85" s="31">
        <v>19</v>
      </c>
      <c r="P85" s="31">
        <v>84</v>
      </c>
      <c r="Q85" s="31">
        <v>12</v>
      </c>
      <c r="R85" s="31">
        <v>49</v>
      </c>
      <c r="S85" s="31">
        <v>90</v>
      </c>
      <c r="T85" s="31">
        <v>100</v>
      </c>
      <c r="U85" s="31">
        <v>19</v>
      </c>
      <c r="V85" s="31">
        <v>82</v>
      </c>
      <c r="W85" s="31">
        <v>64</v>
      </c>
      <c r="X85" s="31">
        <v>16</v>
      </c>
      <c r="Y85" s="31">
        <v>63</v>
      </c>
      <c r="Z85" s="31">
        <v>25</v>
      </c>
      <c r="AA85" s="31">
        <v>36</v>
      </c>
      <c r="AB85" s="31">
        <v>38</v>
      </c>
      <c r="AC85" s="31">
        <v>182</v>
      </c>
      <c r="AD85" s="31">
        <v>75</v>
      </c>
      <c r="AE85" s="31">
        <v>7</v>
      </c>
      <c r="AF85" s="31">
        <v>99</v>
      </c>
      <c r="AG85" s="31">
        <v>156</v>
      </c>
      <c r="AH85" s="31">
        <v>7</v>
      </c>
      <c r="AI85" s="31">
        <v>20</v>
      </c>
      <c r="AJ85" s="31">
        <v>38</v>
      </c>
      <c r="AK85" s="31">
        <v>39</v>
      </c>
      <c r="AL85" s="31">
        <v>42</v>
      </c>
    </row>
    <row r="86" spans="1:38">
      <c r="A86" s="29"/>
      <c r="B86" s="29"/>
      <c r="C86" s="29">
        <v>2004</v>
      </c>
      <c r="D86" s="25">
        <f t="shared" si="21"/>
        <v>1531</v>
      </c>
      <c r="E86" s="31">
        <v>20</v>
      </c>
      <c r="F86" s="31">
        <v>25</v>
      </c>
      <c r="G86" s="31">
        <v>31</v>
      </c>
      <c r="H86" s="31">
        <v>127</v>
      </c>
      <c r="I86" s="31">
        <v>27</v>
      </c>
      <c r="J86" s="31">
        <v>23</v>
      </c>
      <c r="K86" s="31">
        <v>6</v>
      </c>
      <c r="L86" s="31">
        <v>22</v>
      </c>
      <c r="M86" s="31">
        <v>16</v>
      </c>
      <c r="N86" s="31">
        <v>11</v>
      </c>
      <c r="O86" s="31">
        <v>19</v>
      </c>
      <c r="P86" s="31">
        <v>81</v>
      </c>
      <c r="Q86" s="31">
        <v>13</v>
      </c>
      <c r="R86" s="31">
        <v>39</v>
      </c>
      <c r="S86" s="31">
        <v>72</v>
      </c>
      <c r="T86" s="31">
        <v>81</v>
      </c>
      <c r="U86" s="31">
        <v>9</v>
      </c>
      <c r="V86" s="31">
        <v>64</v>
      </c>
      <c r="W86" s="31">
        <v>62</v>
      </c>
      <c r="X86" s="31">
        <v>16</v>
      </c>
      <c r="Y86" s="31">
        <v>61</v>
      </c>
      <c r="Z86" s="31">
        <v>21</v>
      </c>
      <c r="AA86" s="31">
        <v>30</v>
      </c>
      <c r="AB86" s="31">
        <v>23</v>
      </c>
      <c r="AC86" s="31">
        <v>204</v>
      </c>
      <c r="AD86" s="31">
        <v>58</v>
      </c>
      <c r="AE86" s="31">
        <v>12</v>
      </c>
      <c r="AF86" s="31">
        <v>82</v>
      </c>
      <c r="AG86" s="31">
        <v>153</v>
      </c>
      <c r="AH86" s="31">
        <v>9</v>
      </c>
      <c r="AI86" s="31">
        <v>10</v>
      </c>
      <c r="AJ86" s="31">
        <v>29</v>
      </c>
      <c r="AK86" s="31">
        <v>39</v>
      </c>
      <c r="AL86" s="31">
        <v>36</v>
      </c>
    </row>
    <row r="87" spans="1:38">
      <c r="A87" s="29"/>
      <c r="B87" s="29"/>
      <c r="C87" s="29">
        <v>2003</v>
      </c>
      <c r="D87" s="25">
        <f t="shared" si="21"/>
        <v>1457</v>
      </c>
      <c r="E87" s="31">
        <v>24</v>
      </c>
      <c r="F87" s="31">
        <v>26</v>
      </c>
      <c r="G87" s="31">
        <v>48</v>
      </c>
      <c r="H87" s="31">
        <v>105</v>
      </c>
      <c r="I87" s="31">
        <v>27</v>
      </c>
      <c r="J87" s="31">
        <v>33</v>
      </c>
      <c r="K87" s="31">
        <v>10</v>
      </c>
      <c r="L87" s="31">
        <v>17</v>
      </c>
      <c r="M87" s="31">
        <v>19</v>
      </c>
      <c r="N87" s="31">
        <v>6</v>
      </c>
      <c r="O87" s="31">
        <v>18</v>
      </c>
      <c r="P87" s="31">
        <v>68</v>
      </c>
      <c r="Q87" s="31">
        <v>6</v>
      </c>
      <c r="R87" s="31">
        <v>33</v>
      </c>
      <c r="S87" s="31">
        <v>66</v>
      </c>
      <c r="T87" s="31">
        <v>66</v>
      </c>
      <c r="U87" s="31">
        <v>14</v>
      </c>
      <c r="V87" s="31">
        <v>54</v>
      </c>
      <c r="W87" s="31">
        <v>79</v>
      </c>
      <c r="X87" s="31">
        <v>19</v>
      </c>
      <c r="Y87" s="31">
        <v>43</v>
      </c>
      <c r="Z87" s="31">
        <v>18</v>
      </c>
      <c r="AA87" s="31">
        <v>31</v>
      </c>
      <c r="AB87" s="31">
        <v>34</v>
      </c>
      <c r="AC87" s="31">
        <v>194</v>
      </c>
      <c r="AD87" s="31">
        <v>59</v>
      </c>
      <c r="AE87" s="31">
        <v>12</v>
      </c>
      <c r="AF87" s="31">
        <v>75</v>
      </c>
      <c r="AG87" s="31">
        <v>119</v>
      </c>
      <c r="AH87" s="31">
        <v>5</v>
      </c>
      <c r="AI87" s="31">
        <v>13</v>
      </c>
      <c r="AJ87" s="31">
        <v>38</v>
      </c>
      <c r="AK87" s="31">
        <v>43</v>
      </c>
      <c r="AL87" s="31">
        <v>35</v>
      </c>
    </row>
    <row r="88" spans="1:38">
      <c r="A88" s="29"/>
      <c r="B88" s="29"/>
      <c r="C88" s="29">
        <v>2002</v>
      </c>
      <c r="D88" s="25">
        <f t="shared" si="21"/>
        <v>1633</v>
      </c>
      <c r="E88" s="31">
        <v>31</v>
      </c>
      <c r="F88" s="31">
        <v>33</v>
      </c>
      <c r="G88" s="31">
        <v>43</v>
      </c>
      <c r="H88" s="31">
        <v>154</v>
      </c>
      <c r="I88" s="31">
        <v>44</v>
      </c>
      <c r="J88" s="31">
        <v>31</v>
      </c>
      <c r="K88" s="31">
        <v>10</v>
      </c>
      <c r="L88" s="31">
        <v>22</v>
      </c>
      <c r="M88" s="31">
        <v>14</v>
      </c>
      <c r="N88" s="31">
        <v>9</v>
      </c>
      <c r="O88" s="31">
        <v>25</v>
      </c>
      <c r="P88" s="31">
        <v>91</v>
      </c>
      <c r="Q88" s="31">
        <v>10</v>
      </c>
      <c r="R88" s="31">
        <v>44</v>
      </c>
      <c r="S88" s="31">
        <v>50</v>
      </c>
      <c r="T88" s="31">
        <v>67</v>
      </c>
      <c r="U88" s="31">
        <v>15</v>
      </c>
      <c r="V88" s="31">
        <v>54</v>
      </c>
      <c r="W88" s="31">
        <v>81</v>
      </c>
      <c r="X88" s="31">
        <v>17</v>
      </c>
      <c r="Y88" s="31">
        <v>48</v>
      </c>
      <c r="Z88" s="31">
        <v>26</v>
      </c>
      <c r="AA88" s="31">
        <v>36</v>
      </c>
      <c r="AB88" s="31">
        <v>22</v>
      </c>
      <c r="AC88" s="31">
        <v>196</v>
      </c>
      <c r="AD88" s="31">
        <v>55</v>
      </c>
      <c r="AE88" s="31">
        <v>16</v>
      </c>
      <c r="AF88" s="31">
        <v>74</v>
      </c>
      <c r="AG88" s="31">
        <v>166</v>
      </c>
      <c r="AH88" s="31">
        <v>14</v>
      </c>
      <c r="AI88" s="31">
        <v>9</v>
      </c>
      <c r="AJ88" s="31">
        <v>37</v>
      </c>
      <c r="AK88" s="31">
        <v>52</v>
      </c>
      <c r="AL88" s="31">
        <v>37</v>
      </c>
    </row>
    <row r="89" spans="1:38">
      <c r="A89" s="29"/>
      <c r="B89" s="29"/>
      <c r="C89" s="29">
        <v>2001</v>
      </c>
      <c r="D89" s="25">
        <f t="shared" si="21"/>
        <v>2855</v>
      </c>
      <c r="E89" s="31">
        <v>48</v>
      </c>
      <c r="F89" s="31">
        <v>47</v>
      </c>
      <c r="G89" s="31">
        <v>73</v>
      </c>
      <c r="H89" s="31">
        <v>210</v>
      </c>
      <c r="I89" s="31">
        <v>71</v>
      </c>
      <c r="J89" s="31">
        <v>57</v>
      </c>
      <c r="K89" s="31">
        <v>7</v>
      </c>
      <c r="L89" s="31">
        <v>32</v>
      </c>
      <c r="M89" s="31">
        <v>42</v>
      </c>
      <c r="N89" s="31">
        <v>19</v>
      </c>
      <c r="O89" s="31">
        <v>35</v>
      </c>
      <c r="P89" s="31">
        <v>144</v>
      </c>
      <c r="Q89" s="31">
        <v>24</v>
      </c>
      <c r="R89" s="31">
        <v>95</v>
      </c>
      <c r="S89" s="31">
        <v>111</v>
      </c>
      <c r="T89" s="31">
        <v>145</v>
      </c>
      <c r="U89" s="31">
        <v>26</v>
      </c>
      <c r="V89" s="31">
        <v>112</v>
      </c>
      <c r="W89" s="31">
        <v>135</v>
      </c>
      <c r="X89" s="31">
        <v>24</v>
      </c>
      <c r="Y89" s="31">
        <v>108</v>
      </c>
      <c r="Z89" s="31">
        <v>63</v>
      </c>
      <c r="AA89" s="31">
        <v>51</v>
      </c>
      <c r="AB89" s="31">
        <v>55</v>
      </c>
      <c r="AC89" s="31">
        <v>298</v>
      </c>
      <c r="AD89" s="31">
        <v>91</v>
      </c>
      <c r="AE89" s="31">
        <v>23</v>
      </c>
      <c r="AF89" s="31">
        <v>161</v>
      </c>
      <c r="AG89" s="31">
        <v>275</v>
      </c>
      <c r="AH89" s="31">
        <v>7</v>
      </c>
      <c r="AI89" s="31">
        <v>23</v>
      </c>
      <c r="AJ89" s="31">
        <v>81</v>
      </c>
      <c r="AK89" s="31">
        <v>87</v>
      </c>
      <c r="AL89" s="31">
        <v>75</v>
      </c>
    </row>
    <row r="90" spans="1:38">
      <c r="A90" s="29"/>
      <c r="B90" s="29"/>
      <c r="C90" s="29">
        <v>2000</v>
      </c>
      <c r="D90" s="25">
        <f t="shared" si="21"/>
        <v>3196</v>
      </c>
      <c r="E90" s="31">
        <v>37</v>
      </c>
      <c r="F90" s="31">
        <v>37</v>
      </c>
      <c r="G90" s="31">
        <v>97</v>
      </c>
      <c r="H90" s="31">
        <v>188</v>
      </c>
      <c r="I90" s="31">
        <v>57</v>
      </c>
      <c r="J90" s="31">
        <v>71</v>
      </c>
      <c r="K90" s="31">
        <v>9</v>
      </c>
      <c r="L90" s="31">
        <v>41</v>
      </c>
      <c r="M90" s="31">
        <v>42</v>
      </c>
      <c r="N90" s="31">
        <v>24</v>
      </c>
      <c r="O90" s="31">
        <v>55</v>
      </c>
      <c r="P90" s="31">
        <v>161</v>
      </c>
      <c r="Q90" s="31">
        <v>30</v>
      </c>
      <c r="R90" s="31">
        <v>112</v>
      </c>
      <c r="S90" s="31">
        <v>111</v>
      </c>
      <c r="T90" s="31">
        <v>173</v>
      </c>
      <c r="U90" s="31">
        <v>24</v>
      </c>
      <c r="V90" s="31">
        <v>126</v>
      </c>
      <c r="W90" s="31">
        <v>158</v>
      </c>
      <c r="X90" s="31">
        <v>22</v>
      </c>
      <c r="Y90" s="31">
        <v>112</v>
      </c>
      <c r="Z90" s="31">
        <v>78</v>
      </c>
      <c r="AA90" s="31">
        <v>66</v>
      </c>
      <c r="AB90" s="31">
        <v>65</v>
      </c>
      <c r="AC90" s="31">
        <v>381</v>
      </c>
      <c r="AD90" s="31">
        <v>91</v>
      </c>
      <c r="AE90" s="31">
        <v>21</v>
      </c>
      <c r="AF90" s="31">
        <v>207</v>
      </c>
      <c r="AG90" s="31">
        <v>297</v>
      </c>
      <c r="AH90" s="31">
        <v>34</v>
      </c>
      <c r="AI90" s="31">
        <v>25</v>
      </c>
      <c r="AJ90" s="31">
        <v>78</v>
      </c>
      <c r="AK90" s="31">
        <v>80</v>
      </c>
      <c r="AL90" s="31">
        <v>86</v>
      </c>
    </row>
    <row r="91" spans="1:38">
      <c r="A91" s="29"/>
      <c r="B91" s="29"/>
      <c r="C91" s="29">
        <v>1999</v>
      </c>
      <c r="D91" s="25">
        <f t="shared" si="21"/>
        <v>2993</v>
      </c>
      <c r="E91" s="31">
        <v>46</v>
      </c>
      <c r="F91" s="31">
        <v>34</v>
      </c>
      <c r="G91" s="31">
        <v>69</v>
      </c>
      <c r="H91" s="31">
        <v>178</v>
      </c>
      <c r="I91" s="31">
        <v>68</v>
      </c>
      <c r="J91" s="31">
        <v>100</v>
      </c>
      <c r="K91" s="31">
        <v>14</v>
      </c>
      <c r="L91" s="31">
        <v>30</v>
      </c>
      <c r="M91" s="31">
        <v>65</v>
      </c>
      <c r="N91" s="31">
        <v>28</v>
      </c>
      <c r="O91" s="31">
        <v>40</v>
      </c>
      <c r="P91" s="31">
        <v>115</v>
      </c>
      <c r="Q91" s="31">
        <v>73</v>
      </c>
      <c r="R91" s="31">
        <v>178</v>
      </c>
      <c r="S91" s="31">
        <v>129</v>
      </c>
      <c r="T91" s="31">
        <v>131</v>
      </c>
      <c r="U91" s="31">
        <v>17</v>
      </c>
      <c r="V91" s="31">
        <v>121</v>
      </c>
      <c r="W91" s="31">
        <v>125</v>
      </c>
      <c r="X91" s="31">
        <v>57</v>
      </c>
      <c r="Y91" s="31">
        <v>94</v>
      </c>
      <c r="Z91" s="31">
        <v>43</v>
      </c>
      <c r="AA91" s="31">
        <v>58</v>
      </c>
      <c r="AB91" s="31">
        <v>51</v>
      </c>
      <c r="AC91" s="31">
        <v>294</v>
      </c>
      <c r="AD91" s="31">
        <v>98</v>
      </c>
      <c r="AE91" s="31">
        <v>25</v>
      </c>
      <c r="AF91" s="31">
        <v>165</v>
      </c>
      <c r="AG91" s="31">
        <v>234</v>
      </c>
      <c r="AH91" s="31">
        <v>62</v>
      </c>
      <c r="AI91" s="31">
        <v>15</v>
      </c>
      <c r="AJ91" s="31">
        <v>77</v>
      </c>
      <c r="AK91" s="31">
        <v>80</v>
      </c>
      <c r="AL91" s="31">
        <v>79</v>
      </c>
    </row>
    <row r="92" spans="1:38">
      <c r="A92" s="29"/>
      <c r="B92" s="29"/>
      <c r="C92" s="29">
        <v>1998</v>
      </c>
      <c r="D92" s="25">
        <f t="shared" si="21"/>
        <v>2492</v>
      </c>
      <c r="E92" s="31">
        <v>46</v>
      </c>
      <c r="F92" s="31">
        <v>28</v>
      </c>
      <c r="G92" s="31">
        <v>64</v>
      </c>
      <c r="H92" s="31">
        <v>150</v>
      </c>
      <c r="I92" s="31">
        <v>34</v>
      </c>
      <c r="J92" s="31">
        <v>42</v>
      </c>
      <c r="K92" s="31">
        <v>12</v>
      </c>
      <c r="L92" s="31">
        <v>30</v>
      </c>
      <c r="M92" s="31">
        <v>30</v>
      </c>
      <c r="N92" s="31">
        <v>20</v>
      </c>
      <c r="O92" s="31">
        <v>44</v>
      </c>
      <c r="P92" s="31">
        <v>136</v>
      </c>
      <c r="Q92" s="31">
        <v>16</v>
      </c>
      <c r="R92" s="31">
        <v>92</v>
      </c>
      <c r="S92" s="31">
        <v>95</v>
      </c>
      <c r="T92" s="31">
        <v>112</v>
      </c>
      <c r="U92" s="31">
        <v>28</v>
      </c>
      <c r="V92" s="31">
        <v>106</v>
      </c>
      <c r="W92" s="31">
        <v>131</v>
      </c>
      <c r="X92" s="31">
        <v>27</v>
      </c>
      <c r="Y92" s="31">
        <v>93</v>
      </c>
      <c r="Z92" s="31">
        <v>38</v>
      </c>
      <c r="AA92" s="31">
        <v>43</v>
      </c>
      <c r="AB92" s="31">
        <v>44</v>
      </c>
      <c r="AC92" s="31">
        <v>282</v>
      </c>
      <c r="AD92" s="31">
        <v>66</v>
      </c>
      <c r="AE92" s="31">
        <v>15</v>
      </c>
      <c r="AF92" s="31">
        <v>198</v>
      </c>
      <c r="AG92" s="31">
        <v>207</v>
      </c>
      <c r="AH92" s="31">
        <v>26</v>
      </c>
      <c r="AI92" s="31">
        <v>21</v>
      </c>
      <c r="AJ92" s="31">
        <v>58</v>
      </c>
      <c r="AK92" s="31">
        <v>72</v>
      </c>
      <c r="AL92" s="31">
        <v>86</v>
      </c>
    </row>
    <row r="93" spans="1:38">
      <c r="A93" s="29"/>
      <c r="B93" s="29"/>
      <c r="C93" s="29">
        <v>1997</v>
      </c>
      <c r="D93" s="25">
        <f t="shared" si="21"/>
        <v>2282</v>
      </c>
      <c r="E93" s="31">
        <v>37</v>
      </c>
      <c r="F93" s="31">
        <v>30</v>
      </c>
      <c r="G93" s="31">
        <v>51</v>
      </c>
      <c r="H93" s="31">
        <v>153</v>
      </c>
      <c r="I93" s="31">
        <v>42</v>
      </c>
      <c r="J93" s="31">
        <v>37</v>
      </c>
      <c r="K93" s="31">
        <v>19</v>
      </c>
      <c r="L93" s="31">
        <v>27</v>
      </c>
      <c r="M93" s="31">
        <v>32</v>
      </c>
      <c r="N93" s="31">
        <v>23</v>
      </c>
      <c r="O93" s="31">
        <v>37</v>
      </c>
      <c r="P93" s="31">
        <v>103</v>
      </c>
      <c r="Q93" s="31">
        <v>23</v>
      </c>
      <c r="R93" s="31">
        <v>78</v>
      </c>
      <c r="S93" s="31">
        <v>90</v>
      </c>
      <c r="T93" s="31">
        <v>106</v>
      </c>
      <c r="U93" s="31">
        <v>26</v>
      </c>
      <c r="V93" s="31">
        <v>97</v>
      </c>
      <c r="W93" s="31">
        <v>101</v>
      </c>
      <c r="X93" s="31">
        <v>21</v>
      </c>
      <c r="Y93" s="31">
        <v>90</v>
      </c>
      <c r="Z93" s="31">
        <v>33</v>
      </c>
      <c r="AA93" s="31">
        <v>45</v>
      </c>
      <c r="AB93" s="31">
        <v>29</v>
      </c>
      <c r="AC93" s="31">
        <v>264</v>
      </c>
      <c r="AD93" s="31">
        <v>58</v>
      </c>
      <c r="AE93" s="31">
        <v>10</v>
      </c>
      <c r="AF93" s="31">
        <v>149</v>
      </c>
      <c r="AG93" s="31">
        <v>218</v>
      </c>
      <c r="AH93" s="31">
        <v>25</v>
      </c>
      <c r="AI93" s="31">
        <v>21</v>
      </c>
      <c r="AJ93" s="31">
        <v>58</v>
      </c>
      <c r="AK93" s="31">
        <v>62</v>
      </c>
      <c r="AL93" s="31">
        <v>87</v>
      </c>
    </row>
    <row r="94" spans="1:38">
      <c r="A94" s="29"/>
      <c r="B94" s="29"/>
      <c r="C94" s="29">
        <v>1996</v>
      </c>
      <c r="D94" s="25">
        <f t="shared" si="21"/>
        <v>2133</v>
      </c>
      <c r="E94" s="31">
        <v>46</v>
      </c>
      <c r="F94" s="31">
        <v>33</v>
      </c>
      <c r="G94" s="31">
        <v>56</v>
      </c>
      <c r="H94" s="31">
        <v>135</v>
      </c>
      <c r="I94" s="31">
        <v>32</v>
      </c>
      <c r="J94" s="31">
        <v>35</v>
      </c>
      <c r="K94" s="31">
        <v>7</v>
      </c>
      <c r="L94" s="31">
        <v>37</v>
      </c>
      <c r="M94" s="31">
        <v>24</v>
      </c>
      <c r="N94" s="31">
        <v>17</v>
      </c>
      <c r="O94" s="31">
        <v>38</v>
      </c>
      <c r="P94" s="31">
        <v>115</v>
      </c>
      <c r="Q94" s="31">
        <v>10</v>
      </c>
      <c r="R94" s="31">
        <v>72</v>
      </c>
      <c r="S94" s="31">
        <v>70</v>
      </c>
      <c r="T94" s="31">
        <v>66</v>
      </c>
      <c r="U94" s="31">
        <v>19</v>
      </c>
      <c r="V94" s="31">
        <v>82</v>
      </c>
      <c r="W94" s="31">
        <v>103</v>
      </c>
      <c r="X94" s="31">
        <v>24</v>
      </c>
      <c r="Y94" s="31">
        <v>95</v>
      </c>
      <c r="Z94" s="31">
        <v>24</v>
      </c>
      <c r="AA94" s="31">
        <v>43</v>
      </c>
      <c r="AB94" s="31">
        <v>43</v>
      </c>
      <c r="AC94" s="31">
        <v>247</v>
      </c>
      <c r="AD94" s="31">
        <v>42</v>
      </c>
      <c r="AE94" s="31">
        <v>21</v>
      </c>
      <c r="AF94" s="31">
        <v>151</v>
      </c>
      <c r="AG94" s="31">
        <v>223</v>
      </c>
      <c r="AH94" s="31">
        <v>10</v>
      </c>
      <c r="AI94" s="31">
        <v>15</v>
      </c>
      <c r="AJ94" s="31">
        <v>49</v>
      </c>
      <c r="AK94" s="31">
        <v>72</v>
      </c>
      <c r="AL94" s="31">
        <v>77</v>
      </c>
    </row>
    <row r="95" spans="1:38">
      <c r="A95" s="29"/>
      <c r="B95" s="29"/>
      <c r="C95" s="29">
        <v>1995</v>
      </c>
      <c r="D95" s="25">
        <f t="shared" si="21"/>
        <v>4860</v>
      </c>
      <c r="E95" s="31">
        <v>89</v>
      </c>
      <c r="F95" s="31">
        <v>28</v>
      </c>
      <c r="G95" s="31">
        <v>122</v>
      </c>
      <c r="H95" s="31">
        <v>185</v>
      </c>
      <c r="I95" s="31">
        <v>27</v>
      </c>
      <c r="J95" s="31">
        <v>30</v>
      </c>
      <c r="K95" s="31">
        <v>13</v>
      </c>
      <c r="L95" s="31">
        <v>28</v>
      </c>
      <c r="M95" s="31">
        <v>36</v>
      </c>
      <c r="N95" s="31">
        <v>34</v>
      </c>
      <c r="O95" s="31">
        <v>114</v>
      </c>
      <c r="P95" s="31">
        <v>282</v>
      </c>
      <c r="Q95" s="31">
        <v>13</v>
      </c>
      <c r="R95" s="31">
        <v>79</v>
      </c>
      <c r="S95" s="31">
        <v>77</v>
      </c>
      <c r="T95" s="31">
        <v>94</v>
      </c>
      <c r="U95" s="31">
        <v>36</v>
      </c>
      <c r="V95" s="31">
        <v>119</v>
      </c>
      <c r="W95" s="31">
        <v>115</v>
      </c>
      <c r="X95" s="31">
        <v>20</v>
      </c>
      <c r="Y95" s="31">
        <v>428</v>
      </c>
      <c r="Z95" s="31">
        <v>105</v>
      </c>
      <c r="AA95" s="31">
        <v>83</v>
      </c>
      <c r="AB95" s="31">
        <v>55</v>
      </c>
      <c r="AC95" s="31">
        <v>724</v>
      </c>
      <c r="AD95" s="31">
        <v>51</v>
      </c>
      <c r="AE95" s="31">
        <v>13</v>
      </c>
      <c r="AF95" s="31">
        <v>446</v>
      </c>
      <c r="AG95" s="31">
        <v>1085</v>
      </c>
      <c r="AH95" s="31">
        <v>13</v>
      </c>
      <c r="AI95" s="31">
        <v>21</v>
      </c>
      <c r="AJ95" s="31">
        <v>48</v>
      </c>
      <c r="AK95" s="31">
        <v>147</v>
      </c>
      <c r="AL95" s="31">
        <v>100</v>
      </c>
    </row>
    <row r="96" spans="1:38">
      <c r="A96" s="29"/>
      <c r="B96" s="29"/>
      <c r="C96" s="29">
        <v>1994</v>
      </c>
      <c r="D96" s="25">
        <f t="shared" si="21"/>
        <v>1559</v>
      </c>
      <c r="E96" s="31">
        <v>30</v>
      </c>
      <c r="F96" s="31">
        <v>21</v>
      </c>
      <c r="G96" s="31">
        <v>39</v>
      </c>
      <c r="H96" s="31">
        <v>77</v>
      </c>
      <c r="I96" s="31">
        <v>23</v>
      </c>
      <c r="J96" s="31">
        <v>22</v>
      </c>
      <c r="K96" s="31">
        <v>5</v>
      </c>
      <c r="L96" s="31">
        <v>37</v>
      </c>
      <c r="M96" s="31">
        <v>11</v>
      </c>
      <c r="N96" s="31">
        <v>13</v>
      </c>
      <c r="O96" s="31">
        <v>18</v>
      </c>
      <c r="P96" s="31">
        <v>93</v>
      </c>
      <c r="Q96" s="31">
        <v>6</v>
      </c>
      <c r="R96" s="31">
        <v>42</v>
      </c>
      <c r="S96" s="31">
        <v>58</v>
      </c>
      <c r="T96" s="31">
        <v>59</v>
      </c>
      <c r="U96" s="31">
        <v>16</v>
      </c>
      <c r="V96" s="31">
        <v>62</v>
      </c>
      <c r="W96" s="31">
        <v>87</v>
      </c>
      <c r="X96" s="31">
        <v>21</v>
      </c>
      <c r="Y96" s="31">
        <v>46</v>
      </c>
      <c r="Z96" s="31">
        <v>17</v>
      </c>
      <c r="AA96" s="31">
        <v>37</v>
      </c>
      <c r="AB96" s="31">
        <v>37</v>
      </c>
      <c r="AC96" s="31">
        <v>184</v>
      </c>
      <c r="AD96" s="31">
        <v>27</v>
      </c>
      <c r="AE96" s="31">
        <v>18</v>
      </c>
      <c r="AF96" s="31">
        <v>106</v>
      </c>
      <c r="AG96" s="31">
        <v>175</v>
      </c>
      <c r="AH96" s="31">
        <v>8</v>
      </c>
      <c r="AI96" s="31">
        <v>13</v>
      </c>
      <c r="AJ96" s="31">
        <v>43</v>
      </c>
      <c r="AK96" s="31">
        <v>52</v>
      </c>
      <c r="AL96" s="31">
        <v>56</v>
      </c>
    </row>
    <row r="97" spans="1:38">
      <c r="A97" s="29"/>
      <c r="B97" s="29"/>
      <c r="C97" s="29">
        <v>1993</v>
      </c>
      <c r="D97" s="25">
        <f t="shared" si="21"/>
        <v>1665</v>
      </c>
      <c r="E97" s="31">
        <v>27</v>
      </c>
      <c r="F97" s="31">
        <v>24</v>
      </c>
      <c r="G97" s="31">
        <v>32</v>
      </c>
      <c r="H97" s="31">
        <v>94</v>
      </c>
      <c r="I97" s="31">
        <v>26</v>
      </c>
      <c r="J97" s="31">
        <v>15</v>
      </c>
      <c r="K97" s="31">
        <v>6</v>
      </c>
      <c r="L97" s="31">
        <v>30</v>
      </c>
      <c r="M97" s="31">
        <v>19</v>
      </c>
      <c r="N97" s="31">
        <v>17</v>
      </c>
      <c r="O97" s="31">
        <v>19</v>
      </c>
      <c r="P97" s="31">
        <v>78</v>
      </c>
      <c r="Q97" s="31">
        <v>4</v>
      </c>
      <c r="R97" s="31">
        <v>53</v>
      </c>
      <c r="S97" s="31">
        <v>53</v>
      </c>
      <c r="T97" s="31">
        <v>87</v>
      </c>
      <c r="U97" s="31">
        <v>8</v>
      </c>
      <c r="V97" s="31">
        <v>69</v>
      </c>
      <c r="W97" s="31">
        <v>78</v>
      </c>
      <c r="X97" s="31">
        <v>25</v>
      </c>
      <c r="Y97" s="31">
        <v>57</v>
      </c>
      <c r="Z97" s="31">
        <v>27</v>
      </c>
      <c r="AA97" s="31">
        <v>25</v>
      </c>
      <c r="AB97" s="31">
        <v>39</v>
      </c>
      <c r="AC97" s="31">
        <v>235</v>
      </c>
      <c r="AD97" s="31">
        <v>41</v>
      </c>
      <c r="AE97" s="31">
        <v>18</v>
      </c>
      <c r="AF97" s="31">
        <v>96</v>
      </c>
      <c r="AG97" s="31">
        <v>176</v>
      </c>
      <c r="AH97" s="31">
        <v>8</v>
      </c>
      <c r="AI97" s="31">
        <v>17</v>
      </c>
      <c r="AJ97" s="31">
        <v>51</v>
      </c>
      <c r="AK97" s="31">
        <v>46</v>
      </c>
      <c r="AL97" s="31">
        <v>65</v>
      </c>
    </row>
    <row r="98" spans="1:38">
      <c r="A98" s="29"/>
      <c r="B98" s="29"/>
      <c r="C98" s="29">
        <v>1992</v>
      </c>
      <c r="D98" s="25">
        <f t="shared" si="21"/>
        <v>2242</v>
      </c>
      <c r="E98" s="31">
        <v>32</v>
      </c>
      <c r="F98" s="31">
        <v>28</v>
      </c>
      <c r="G98" s="31">
        <v>47</v>
      </c>
      <c r="H98" s="31">
        <v>111</v>
      </c>
      <c r="I98" s="31">
        <v>32</v>
      </c>
      <c r="J98" s="31">
        <v>49</v>
      </c>
      <c r="K98" s="31">
        <v>10</v>
      </c>
      <c r="L98" s="31">
        <v>49</v>
      </c>
      <c r="M98" s="31">
        <v>26</v>
      </c>
      <c r="N98" s="31">
        <v>18</v>
      </c>
      <c r="O98" s="31">
        <v>38</v>
      </c>
      <c r="P98" s="31">
        <v>134</v>
      </c>
      <c r="Q98" s="31">
        <v>13</v>
      </c>
      <c r="R98" s="31">
        <v>75</v>
      </c>
      <c r="S98" s="31">
        <v>78</v>
      </c>
      <c r="T98" s="31">
        <v>116</v>
      </c>
      <c r="U98" s="31">
        <v>12</v>
      </c>
      <c r="V98" s="31">
        <v>92</v>
      </c>
      <c r="W98" s="31">
        <v>114</v>
      </c>
      <c r="X98" s="31">
        <v>20</v>
      </c>
      <c r="Y98" s="31">
        <v>67</v>
      </c>
      <c r="Z98" s="31">
        <v>28</v>
      </c>
      <c r="AA98" s="31">
        <v>55</v>
      </c>
      <c r="AB98" s="31">
        <v>44</v>
      </c>
      <c r="AC98" s="31">
        <v>287</v>
      </c>
      <c r="AD98" s="31">
        <v>46</v>
      </c>
      <c r="AE98" s="31">
        <v>21</v>
      </c>
      <c r="AF98" s="31">
        <v>147</v>
      </c>
      <c r="AG98" s="31">
        <v>223</v>
      </c>
      <c r="AH98" s="31">
        <v>14</v>
      </c>
      <c r="AI98" s="31">
        <v>24</v>
      </c>
      <c r="AJ98" s="31">
        <v>67</v>
      </c>
      <c r="AK98" s="31">
        <v>54</v>
      </c>
      <c r="AL98" s="31">
        <v>71</v>
      </c>
    </row>
    <row r="99" spans="1:38">
      <c r="A99" s="29"/>
      <c r="B99" s="29"/>
      <c r="C99" s="29">
        <v>1991</v>
      </c>
      <c r="D99" s="25">
        <f t="shared" si="21"/>
        <v>2285</v>
      </c>
      <c r="E99" s="31">
        <v>38</v>
      </c>
      <c r="F99" s="31">
        <v>20</v>
      </c>
      <c r="G99" s="31">
        <v>49</v>
      </c>
      <c r="H99" s="31">
        <v>90</v>
      </c>
      <c r="I99" s="31">
        <v>23</v>
      </c>
      <c r="J99" s="31">
        <v>37</v>
      </c>
      <c r="K99" s="31">
        <v>12</v>
      </c>
      <c r="L99" s="31">
        <v>54</v>
      </c>
      <c r="M99" s="31">
        <v>17</v>
      </c>
      <c r="N99" s="31">
        <v>28</v>
      </c>
      <c r="O99" s="31">
        <v>36</v>
      </c>
      <c r="P99" s="31">
        <v>124</v>
      </c>
      <c r="Q99" s="31">
        <v>11</v>
      </c>
      <c r="R99" s="31">
        <v>83</v>
      </c>
      <c r="S99" s="31">
        <v>65</v>
      </c>
      <c r="T99" s="31">
        <v>112</v>
      </c>
      <c r="U99" s="31">
        <v>20</v>
      </c>
      <c r="V99" s="31">
        <v>107</v>
      </c>
      <c r="W99" s="31">
        <v>131</v>
      </c>
      <c r="X99" s="31">
        <v>31</v>
      </c>
      <c r="Y99" s="31">
        <v>100</v>
      </c>
      <c r="Z99" s="31">
        <v>27</v>
      </c>
      <c r="AA99" s="31">
        <v>58</v>
      </c>
      <c r="AB99" s="31">
        <v>37</v>
      </c>
      <c r="AC99" s="31">
        <v>290</v>
      </c>
      <c r="AD99" s="31">
        <v>30</v>
      </c>
      <c r="AE99" s="31">
        <v>19</v>
      </c>
      <c r="AF99" s="31">
        <v>153</v>
      </c>
      <c r="AG99" s="31">
        <v>247</v>
      </c>
      <c r="AH99" s="31">
        <v>16</v>
      </c>
      <c r="AI99" s="31">
        <v>20</v>
      </c>
      <c r="AJ99" s="31">
        <v>72</v>
      </c>
      <c r="AK99" s="31">
        <v>55</v>
      </c>
      <c r="AL99" s="31">
        <v>73</v>
      </c>
    </row>
    <row r="100" spans="1:38">
      <c r="A100" s="29"/>
      <c r="B100" s="29"/>
      <c r="C100" s="29">
        <v>1990</v>
      </c>
      <c r="D100" s="25">
        <f t="shared" si="21"/>
        <v>2075</v>
      </c>
      <c r="E100" s="31">
        <v>20</v>
      </c>
      <c r="F100" s="31">
        <v>29</v>
      </c>
      <c r="G100" s="31">
        <v>36</v>
      </c>
      <c r="H100" s="31">
        <v>92</v>
      </c>
      <c r="I100" s="31">
        <v>26</v>
      </c>
      <c r="J100" s="31">
        <v>22</v>
      </c>
      <c r="K100" s="31">
        <v>4</v>
      </c>
      <c r="L100" s="31">
        <v>50</v>
      </c>
      <c r="M100" s="31">
        <v>14</v>
      </c>
      <c r="N100" s="31">
        <v>15</v>
      </c>
      <c r="O100" s="31">
        <v>37</v>
      </c>
      <c r="P100" s="31">
        <v>125</v>
      </c>
      <c r="Q100" s="31">
        <v>9</v>
      </c>
      <c r="R100" s="31">
        <v>60</v>
      </c>
      <c r="S100" s="31">
        <v>76</v>
      </c>
      <c r="T100" s="31">
        <v>99</v>
      </c>
      <c r="U100" s="31">
        <v>18</v>
      </c>
      <c r="V100" s="31">
        <v>101</v>
      </c>
      <c r="W100" s="31">
        <v>98</v>
      </c>
      <c r="X100" s="31">
        <v>20</v>
      </c>
      <c r="Y100" s="31">
        <v>67</v>
      </c>
      <c r="Z100" s="31">
        <v>39</v>
      </c>
      <c r="AA100" s="31">
        <v>58</v>
      </c>
      <c r="AB100" s="31">
        <v>41</v>
      </c>
      <c r="AC100" s="31">
        <v>305</v>
      </c>
      <c r="AD100" s="31">
        <v>24</v>
      </c>
      <c r="AE100" s="31">
        <v>25</v>
      </c>
      <c r="AF100" s="31">
        <v>142</v>
      </c>
      <c r="AG100" s="31">
        <v>214</v>
      </c>
      <c r="AH100" s="31">
        <v>7</v>
      </c>
      <c r="AI100" s="31">
        <v>24</v>
      </c>
      <c r="AJ100" s="31">
        <v>43</v>
      </c>
      <c r="AK100" s="31">
        <v>59</v>
      </c>
      <c r="AL100" s="31">
        <v>76</v>
      </c>
    </row>
    <row r="101" spans="1:38">
      <c r="A101" s="29"/>
      <c r="B101" s="29"/>
      <c r="C101" s="29">
        <v>1989</v>
      </c>
      <c r="D101" s="25">
        <f t="shared" si="21"/>
        <v>1402</v>
      </c>
      <c r="E101" s="31">
        <v>26</v>
      </c>
      <c r="F101" s="31">
        <v>18</v>
      </c>
      <c r="G101" s="31">
        <v>29</v>
      </c>
      <c r="H101" s="31">
        <v>69</v>
      </c>
      <c r="I101" s="31">
        <v>18</v>
      </c>
      <c r="J101" s="31">
        <v>24</v>
      </c>
      <c r="K101" s="31">
        <v>4</v>
      </c>
      <c r="L101" s="31">
        <v>33</v>
      </c>
      <c r="M101" s="31">
        <v>11</v>
      </c>
      <c r="N101" s="31">
        <v>7</v>
      </c>
      <c r="O101" s="31">
        <v>25</v>
      </c>
      <c r="P101" s="31">
        <v>82</v>
      </c>
      <c r="Q101" s="31">
        <v>9</v>
      </c>
      <c r="R101" s="31">
        <v>42</v>
      </c>
      <c r="S101" s="31">
        <v>52</v>
      </c>
      <c r="T101" s="31">
        <v>59</v>
      </c>
      <c r="U101" s="31">
        <v>15</v>
      </c>
      <c r="V101" s="31">
        <v>64</v>
      </c>
      <c r="W101" s="31">
        <v>65</v>
      </c>
      <c r="X101" s="31">
        <v>18</v>
      </c>
      <c r="Y101" s="31">
        <v>44</v>
      </c>
      <c r="Z101" s="31">
        <v>19</v>
      </c>
      <c r="AA101" s="31">
        <v>22</v>
      </c>
      <c r="AB101" s="31">
        <v>36</v>
      </c>
      <c r="AC101" s="31">
        <v>194</v>
      </c>
      <c r="AD101" s="31">
        <v>19</v>
      </c>
      <c r="AE101" s="31">
        <v>15</v>
      </c>
      <c r="AF101" s="31">
        <v>102</v>
      </c>
      <c r="AG101" s="31">
        <v>149</v>
      </c>
      <c r="AH101" s="31">
        <v>4</v>
      </c>
      <c r="AI101" s="31">
        <v>17</v>
      </c>
      <c r="AJ101" s="31">
        <v>41</v>
      </c>
      <c r="AK101" s="31">
        <v>30</v>
      </c>
      <c r="AL101" s="31">
        <v>40</v>
      </c>
    </row>
    <row r="102" spans="1:38">
      <c r="A102" s="29"/>
      <c r="B102" s="29"/>
      <c r="C102" s="29">
        <v>1988</v>
      </c>
      <c r="D102" s="25">
        <f t="shared" si="21"/>
        <v>338</v>
      </c>
      <c r="E102" s="31">
        <v>7</v>
      </c>
      <c r="F102" s="31">
        <v>9</v>
      </c>
      <c r="G102" s="31">
        <v>9</v>
      </c>
      <c r="H102" s="31">
        <v>13</v>
      </c>
      <c r="I102" s="31">
        <v>1</v>
      </c>
      <c r="J102" s="31">
        <v>5</v>
      </c>
      <c r="K102" s="31">
        <v>3</v>
      </c>
      <c r="L102" s="31">
        <v>14</v>
      </c>
      <c r="M102" s="31">
        <v>2</v>
      </c>
      <c r="N102" s="31">
        <v>6</v>
      </c>
      <c r="O102" s="31">
        <v>3</v>
      </c>
      <c r="P102" s="31">
        <v>21</v>
      </c>
      <c r="Q102" s="31">
        <v>1</v>
      </c>
      <c r="R102" s="31">
        <v>11</v>
      </c>
      <c r="S102" s="31">
        <v>9</v>
      </c>
      <c r="T102" s="31">
        <v>13</v>
      </c>
      <c r="U102" s="31">
        <v>3</v>
      </c>
      <c r="V102" s="31">
        <v>20</v>
      </c>
      <c r="W102" s="31">
        <v>13</v>
      </c>
      <c r="X102" s="31">
        <v>3</v>
      </c>
      <c r="Y102" s="31">
        <v>11</v>
      </c>
      <c r="Z102" s="31">
        <v>4</v>
      </c>
      <c r="AA102" s="31">
        <v>5</v>
      </c>
      <c r="AB102" s="31">
        <v>13</v>
      </c>
      <c r="AC102" s="31">
        <v>39</v>
      </c>
      <c r="AD102" s="31">
        <v>5</v>
      </c>
      <c r="AE102" s="31">
        <v>3</v>
      </c>
      <c r="AF102" s="31">
        <v>21</v>
      </c>
      <c r="AG102" s="31">
        <v>43</v>
      </c>
      <c r="AH102" s="31">
        <v>0</v>
      </c>
      <c r="AI102" s="31">
        <v>4</v>
      </c>
      <c r="AJ102" s="31">
        <v>6</v>
      </c>
      <c r="AK102" s="31">
        <v>5</v>
      </c>
      <c r="AL102" s="31">
        <v>13</v>
      </c>
    </row>
    <row r="103" spans="1:38">
      <c r="A103" s="29"/>
      <c r="B103" s="29"/>
      <c r="C103" s="29">
        <v>1987</v>
      </c>
      <c r="D103" s="25">
        <f t="shared" si="21"/>
        <v>194</v>
      </c>
      <c r="E103" s="31">
        <v>1</v>
      </c>
      <c r="F103" s="31">
        <v>0</v>
      </c>
      <c r="G103" s="31">
        <v>4</v>
      </c>
      <c r="H103" s="31">
        <v>13</v>
      </c>
      <c r="I103" s="31">
        <v>3</v>
      </c>
      <c r="J103" s="31">
        <v>3</v>
      </c>
      <c r="K103" s="31">
        <v>0</v>
      </c>
      <c r="L103" s="31">
        <v>7</v>
      </c>
      <c r="M103" s="31">
        <v>3</v>
      </c>
      <c r="N103" s="31">
        <v>0</v>
      </c>
      <c r="O103" s="31">
        <v>1</v>
      </c>
      <c r="P103" s="31">
        <v>9</v>
      </c>
      <c r="Q103" s="31">
        <v>0</v>
      </c>
      <c r="R103" s="31">
        <v>5</v>
      </c>
      <c r="S103" s="31">
        <v>8</v>
      </c>
      <c r="T103" s="31">
        <v>9</v>
      </c>
      <c r="U103" s="31">
        <v>1</v>
      </c>
      <c r="V103" s="31">
        <v>9</v>
      </c>
      <c r="W103" s="31">
        <v>6</v>
      </c>
      <c r="X103" s="31">
        <v>5</v>
      </c>
      <c r="Y103" s="31">
        <v>5</v>
      </c>
      <c r="Z103" s="31">
        <v>1</v>
      </c>
      <c r="AA103" s="31">
        <v>4</v>
      </c>
      <c r="AB103" s="31">
        <v>7</v>
      </c>
      <c r="AC103" s="31">
        <v>25</v>
      </c>
      <c r="AD103" s="31">
        <v>5</v>
      </c>
      <c r="AE103" s="31">
        <v>1</v>
      </c>
      <c r="AF103" s="31">
        <v>20</v>
      </c>
      <c r="AG103" s="31">
        <v>19</v>
      </c>
      <c r="AH103" s="31">
        <v>0</v>
      </c>
      <c r="AI103" s="31">
        <v>1</v>
      </c>
      <c r="AJ103" s="31">
        <v>3</v>
      </c>
      <c r="AK103" s="31">
        <v>5</v>
      </c>
      <c r="AL103" s="31">
        <v>11</v>
      </c>
    </row>
    <row r="104" spans="1:38">
      <c r="A104" s="29"/>
      <c r="B104" s="29"/>
      <c r="C104" s="29">
        <v>1986</v>
      </c>
      <c r="D104" s="25">
        <f t="shared" si="21"/>
        <v>123</v>
      </c>
      <c r="E104" s="31">
        <v>3</v>
      </c>
      <c r="F104" s="31">
        <v>3</v>
      </c>
      <c r="G104" s="31">
        <v>3</v>
      </c>
      <c r="H104" s="31">
        <v>8</v>
      </c>
      <c r="I104" s="31">
        <v>0</v>
      </c>
      <c r="J104" s="31">
        <v>0</v>
      </c>
      <c r="K104" s="31">
        <v>2</v>
      </c>
      <c r="L104" s="31">
        <v>2</v>
      </c>
      <c r="M104" s="31">
        <v>1</v>
      </c>
      <c r="N104" s="31">
        <v>2</v>
      </c>
      <c r="O104" s="31">
        <v>4</v>
      </c>
      <c r="P104" s="31">
        <v>8</v>
      </c>
      <c r="Q104" s="31">
        <v>2</v>
      </c>
      <c r="R104" s="31">
        <v>3</v>
      </c>
      <c r="S104" s="31">
        <v>1</v>
      </c>
      <c r="T104" s="31">
        <v>7</v>
      </c>
      <c r="U104" s="31">
        <v>0</v>
      </c>
      <c r="V104" s="31">
        <v>7</v>
      </c>
      <c r="W104" s="31">
        <v>5</v>
      </c>
      <c r="X104" s="31">
        <v>2</v>
      </c>
      <c r="Y104" s="31">
        <v>2</v>
      </c>
      <c r="Z104" s="31">
        <v>2</v>
      </c>
      <c r="AA104" s="31">
        <v>0</v>
      </c>
      <c r="AB104" s="31">
        <v>2</v>
      </c>
      <c r="AC104" s="31">
        <v>12</v>
      </c>
      <c r="AD104" s="31">
        <v>4</v>
      </c>
      <c r="AE104" s="31">
        <v>1</v>
      </c>
      <c r="AF104" s="31">
        <v>5</v>
      </c>
      <c r="AG104" s="31">
        <v>14</v>
      </c>
      <c r="AH104" s="31">
        <v>0</v>
      </c>
      <c r="AI104" s="31">
        <v>1</v>
      </c>
      <c r="AJ104" s="31">
        <v>3</v>
      </c>
      <c r="AK104" s="31">
        <v>6</v>
      </c>
      <c r="AL104" s="31">
        <v>8</v>
      </c>
    </row>
    <row r="105" spans="1:38">
      <c r="A105" s="29"/>
      <c r="B105" s="29"/>
      <c r="C105" s="29">
        <v>1985</v>
      </c>
      <c r="D105" s="25">
        <f t="shared" si="21"/>
        <v>77</v>
      </c>
      <c r="E105" s="31">
        <v>2</v>
      </c>
      <c r="F105" s="31">
        <v>3</v>
      </c>
      <c r="G105" s="31">
        <v>1</v>
      </c>
      <c r="H105" s="31">
        <v>4</v>
      </c>
      <c r="I105" s="31">
        <v>0</v>
      </c>
      <c r="J105" s="31">
        <v>1</v>
      </c>
      <c r="K105" s="31">
        <v>2</v>
      </c>
      <c r="L105" s="31">
        <v>1</v>
      </c>
      <c r="M105" s="31">
        <v>0</v>
      </c>
      <c r="N105" s="31">
        <v>0</v>
      </c>
      <c r="O105" s="31">
        <v>0</v>
      </c>
      <c r="P105" s="31">
        <v>7</v>
      </c>
      <c r="Q105" s="31">
        <v>2</v>
      </c>
      <c r="R105" s="31">
        <v>3</v>
      </c>
      <c r="S105" s="31">
        <v>2</v>
      </c>
      <c r="T105" s="31">
        <v>4</v>
      </c>
      <c r="U105" s="31">
        <v>0</v>
      </c>
      <c r="V105" s="31">
        <v>5</v>
      </c>
      <c r="W105" s="31">
        <v>2</v>
      </c>
      <c r="X105" s="31">
        <v>1</v>
      </c>
      <c r="Y105" s="31">
        <v>2</v>
      </c>
      <c r="Z105" s="31">
        <v>0</v>
      </c>
      <c r="AA105" s="31">
        <v>1</v>
      </c>
      <c r="AB105" s="31">
        <v>1</v>
      </c>
      <c r="AC105" s="31">
        <v>7</v>
      </c>
      <c r="AD105" s="31">
        <v>0</v>
      </c>
      <c r="AE105" s="31">
        <v>2</v>
      </c>
      <c r="AF105" s="31">
        <v>7</v>
      </c>
      <c r="AG105" s="31">
        <v>5</v>
      </c>
      <c r="AH105" s="31">
        <v>1</v>
      </c>
      <c r="AI105" s="31">
        <v>0</v>
      </c>
      <c r="AJ105" s="31">
        <v>2</v>
      </c>
      <c r="AK105" s="31">
        <v>1</v>
      </c>
      <c r="AL105" s="31">
        <v>8</v>
      </c>
    </row>
    <row r="106" spans="1:38">
      <c r="A106" s="29"/>
      <c r="B106" s="29"/>
      <c r="C106" s="29">
        <v>1984</v>
      </c>
      <c r="D106" s="25">
        <f t="shared" si="21"/>
        <v>99</v>
      </c>
      <c r="E106" s="31">
        <v>4</v>
      </c>
      <c r="F106" s="31">
        <v>3</v>
      </c>
      <c r="G106" s="31">
        <v>1</v>
      </c>
      <c r="H106" s="31">
        <v>3</v>
      </c>
      <c r="I106" s="31">
        <v>1</v>
      </c>
      <c r="J106" s="31">
        <v>3</v>
      </c>
      <c r="K106" s="31">
        <v>0</v>
      </c>
      <c r="L106" s="31">
        <v>1</v>
      </c>
      <c r="M106" s="31">
        <v>0</v>
      </c>
      <c r="N106" s="31">
        <v>0</v>
      </c>
      <c r="O106" s="31">
        <v>2</v>
      </c>
      <c r="P106" s="31">
        <v>1</v>
      </c>
      <c r="Q106" s="31">
        <v>2</v>
      </c>
      <c r="R106" s="31">
        <v>5</v>
      </c>
      <c r="S106" s="31">
        <v>4</v>
      </c>
      <c r="T106" s="31">
        <v>3</v>
      </c>
      <c r="U106" s="31">
        <v>0</v>
      </c>
      <c r="V106" s="31">
        <v>6</v>
      </c>
      <c r="W106" s="31">
        <v>5</v>
      </c>
      <c r="X106" s="31">
        <v>2</v>
      </c>
      <c r="Y106" s="31">
        <v>6</v>
      </c>
      <c r="Z106" s="31">
        <v>1</v>
      </c>
      <c r="AA106" s="31">
        <v>1</v>
      </c>
      <c r="AB106" s="31">
        <v>5</v>
      </c>
      <c r="AC106" s="31">
        <v>8</v>
      </c>
      <c r="AD106" s="31">
        <v>0</v>
      </c>
      <c r="AE106" s="31">
        <v>3</v>
      </c>
      <c r="AF106" s="31">
        <v>5</v>
      </c>
      <c r="AG106" s="31">
        <v>10</v>
      </c>
      <c r="AH106" s="31">
        <v>0</v>
      </c>
      <c r="AI106" s="31">
        <v>0</v>
      </c>
      <c r="AJ106" s="31">
        <v>6</v>
      </c>
      <c r="AK106" s="31">
        <v>1</v>
      </c>
      <c r="AL106" s="31">
        <v>7</v>
      </c>
    </row>
    <row r="107" spans="1:38">
      <c r="A107" s="29"/>
      <c r="B107" s="29"/>
      <c r="C107" s="29">
        <v>1983</v>
      </c>
      <c r="D107" s="25">
        <f t="shared" si="21"/>
        <v>115</v>
      </c>
      <c r="E107" s="31">
        <v>2</v>
      </c>
      <c r="F107" s="31">
        <v>1</v>
      </c>
      <c r="G107" s="31">
        <v>0</v>
      </c>
      <c r="H107" s="31">
        <v>11</v>
      </c>
      <c r="I107" s="31">
        <v>3</v>
      </c>
      <c r="J107" s="31">
        <v>5</v>
      </c>
      <c r="K107" s="31">
        <v>3</v>
      </c>
      <c r="L107" s="31">
        <v>2</v>
      </c>
      <c r="M107" s="31">
        <v>2</v>
      </c>
      <c r="N107" s="31">
        <v>2</v>
      </c>
      <c r="O107" s="31">
        <v>2</v>
      </c>
      <c r="P107" s="31">
        <v>5</v>
      </c>
      <c r="Q107" s="31">
        <v>1</v>
      </c>
      <c r="R107" s="31">
        <v>6</v>
      </c>
      <c r="S107" s="31">
        <v>3</v>
      </c>
      <c r="T107" s="31">
        <v>3</v>
      </c>
      <c r="U107" s="31">
        <v>1</v>
      </c>
      <c r="V107" s="31">
        <v>5</v>
      </c>
      <c r="W107" s="31">
        <v>4</v>
      </c>
      <c r="X107" s="31">
        <v>3</v>
      </c>
      <c r="Y107" s="31">
        <v>4</v>
      </c>
      <c r="Z107" s="31">
        <v>0</v>
      </c>
      <c r="AA107" s="31">
        <v>3</v>
      </c>
      <c r="AB107" s="31">
        <v>0</v>
      </c>
      <c r="AC107" s="31">
        <v>15</v>
      </c>
      <c r="AD107" s="31">
        <v>4</v>
      </c>
      <c r="AE107" s="31">
        <v>0</v>
      </c>
      <c r="AF107" s="31">
        <v>5</v>
      </c>
      <c r="AG107" s="31">
        <v>11</v>
      </c>
      <c r="AH107" s="31">
        <v>2</v>
      </c>
      <c r="AI107" s="31">
        <v>4</v>
      </c>
      <c r="AJ107" s="31">
        <v>0</v>
      </c>
      <c r="AK107" s="31">
        <v>1</v>
      </c>
      <c r="AL107" s="31">
        <v>2</v>
      </c>
    </row>
    <row r="108" spans="1:38">
      <c r="A108" s="29"/>
      <c r="B108" s="29"/>
      <c r="C108" s="29">
        <v>1982</v>
      </c>
      <c r="D108" s="25">
        <f t="shared" si="21"/>
        <v>63</v>
      </c>
      <c r="E108" s="31">
        <v>1</v>
      </c>
      <c r="F108" s="31">
        <v>2</v>
      </c>
      <c r="G108" s="31">
        <v>2</v>
      </c>
      <c r="H108" s="31">
        <v>3</v>
      </c>
      <c r="I108" s="31">
        <v>0</v>
      </c>
      <c r="J108" s="31">
        <v>1</v>
      </c>
      <c r="K108" s="31">
        <v>2</v>
      </c>
      <c r="L108" s="31">
        <v>1</v>
      </c>
      <c r="M108" s="31">
        <v>0</v>
      </c>
      <c r="N108" s="31">
        <v>0</v>
      </c>
      <c r="O108" s="31">
        <v>1</v>
      </c>
      <c r="P108" s="31">
        <v>3</v>
      </c>
      <c r="Q108" s="31">
        <v>0</v>
      </c>
      <c r="R108" s="31">
        <v>2</v>
      </c>
      <c r="S108" s="31">
        <v>0</v>
      </c>
      <c r="T108" s="31">
        <v>6</v>
      </c>
      <c r="U108" s="31">
        <v>0</v>
      </c>
      <c r="V108" s="31">
        <v>3</v>
      </c>
      <c r="W108" s="31">
        <v>4</v>
      </c>
      <c r="X108" s="31">
        <v>2</v>
      </c>
      <c r="Y108" s="31">
        <v>2</v>
      </c>
      <c r="Z108" s="31">
        <v>0</v>
      </c>
      <c r="AA108" s="31">
        <v>0</v>
      </c>
      <c r="AB108" s="31">
        <v>2</v>
      </c>
      <c r="AC108" s="31">
        <v>6</v>
      </c>
      <c r="AD108" s="31">
        <v>0</v>
      </c>
      <c r="AE108" s="31">
        <v>2</v>
      </c>
      <c r="AF108" s="31">
        <v>3</v>
      </c>
      <c r="AG108" s="31">
        <v>4</v>
      </c>
      <c r="AH108" s="31">
        <v>2</v>
      </c>
      <c r="AI108" s="31">
        <v>0</v>
      </c>
      <c r="AJ108" s="31">
        <v>3</v>
      </c>
      <c r="AK108" s="31">
        <v>2</v>
      </c>
      <c r="AL108" s="31">
        <v>4</v>
      </c>
    </row>
    <row r="109" spans="1:38">
      <c r="A109" s="29"/>
      <c r="B109" s="29"/>
      <c r="C109" s="29">
        <v>1981</v>
      </c>
      <c r="D109" s="25">
        <f t="shared" si="21"/>
        <v>69</v>
      </c>
      <c r="E109" s="31">
        <v>2</v>
      </c>
      <c r="F109" s="31">
        <v>4</v>
      </c>
      <c r="G109" s="31">
        <v>1</v>
      </c>
      <c r="H109" s="31">
        <v>4</v>
      </c>
      <c r="I109" s="31">
        <v>0</v>
      </c>
      <c r="J109" s="31">
        <v>0</v>
      </c>
      <c r="K109" s="31">
        <v>1</v>
      </c>
      <c r="L109" s="31">
        <v>1</v>
      </c>
      <c r="M109" s="31">
        <v>1</v>
      </c>
      <c r="N109" s="31">
        <v>0</v>
      </c>
      <c r="O109" s="31">
        <v>1</v>
      </c>
      <c r="P109" s="31">
        <v>2</v>
      </c>
      <c r="Q109" s="31">
        <v>0</v>
      </c>
      <c r="R109" s="31">
        <v>2</v>
      </c>
      <c r="S109" s="31">
        <v>0</v>
      </c>
      <c r="T109" s="31">
        <v>2</v>
      </c>
      <c r="U109" s="31">
        <v>0</v>
      </c>
      <c r="V109" s="31">
        <v>3</v>
      </c>
      <c r="W109" s="31">
        <v>5</v>
      </c>
      <c r="X109" s="31">
        <v>0</v>
      </c>
      <c r="Y109" s="31">
        <v>2</v>
      </c>
      <c r="Z109" s="31">
        <v>1</v>
      </c>
      <c r="AA109" s="31">
        <v>2</v>
      </c>
      <c r="AB109" s="31">
        <v>0</v>
      </c>
      <c r="AC109" s="31">
        <v>18</v>
      </c>
      <c r="AD109" s="31">
        <v>1</v>
      </c>
      <c r="AE109" s="31">
        <v>2</v>
      </c>
      <c r="AF109" s="31">
        <v>1</v>
      </c>
      <c r="AG109" s="31">
        <v>4</v>
      </c>
      <c r="AH109" s="31">
        <v>2</v>
      </c>
      <c r="AI109" s="31">
        <v>1</v>
      </c>
      <c r="AJ109" s="31">
        <v>0</v>
      </c>
      <c r="AK109" s="31">
        <v>3</v>
      </c>
      <c r="AL109" s="31">
        <v>3</v>
      </c>
    </row>
    <row r="110" spans="1:38">
      <c r="A110" s="29"/>
      <c r="B110" s="29"/>
      <c r="C110" s="29">
        <v>1980</v>
      </c>
      <c r="D110" s="25">
        <f t="shared" si="21"/>
        <v>47</v>
      </c>
      <c r="E110" s="31">
        <v>0</v>
      </c>
      <c r="F110" s="31">
        <v>2</v>
      </c>
      <c r="G110" s="31">
        <v>0</v>
      </c>
      <c r="H110" s="31">
        <v>3</v>
      </c>
      <c r="I110" s="31">
        <v>1</v>
      </c>
      <c r="J110" s="31">
        <v>1</v>
      </c>
      <c r="K110" s="31">
        <v>0</v>
      </c>
      <c r="L110" s="31">
        <v>0</v>
      </c>
      <c r="M110" s="31">
        <v>0</v>
      </c>
      <c r="N110" s="31">
        <v>1</v>
      </c>
      <c r="O110" s="31">
        <v>1</v>
      </c>
      <c r="P110" s="31">
        <v>0</v>
      </c>
      <c r="Q110" s="31">
        <v>3</v>
      </c>
      <c r="R110" s="31">
        <v>2</v>
      </c>
      <c r="S110" s="31">
        <v>1</v>
      </c>
      <c r="T110" s="31">
        <v>2</v>
      </c>
      <c r="U110" s="31">
        <v>1</v>
      </c>
      <c r="V110" s="31">
        <v>2</v>
      </c>
      <c r="W110" s="31">
        <v>2</v>
      </c>
      <c r="X110" s="31">
        <v>0</v>
      </c>
      <c r="Y110" s="31">
        <v>0</v>
      </c>
      <c r="Z110" s="31">
        <v>1</v>
      </c>
      <c r="AA110" s="31">
        <v>0</v>
      </c>
      <c r="AB110" s="31">
        <v>1</v>
      </c>
      <c r="AC110" s="31">
        <v>5</v>
      </c>
      <c r="AD110" s="31">
        <v>1</v>
      </c>
      <c r="AE110" s="31">
        <v>0</v>
      </c>
      <c r="AF110" s="31">
        <v>3</v>
      </c>
      <c r="AG110" s="31">
        <v>4</v>
      </c>
      <c r="AH110" s="31">
        <v>0</v>
      </c>
      <c r="AI110" s="31">
        <v>2</v>
      </c>
      <c r="AJ110" s="31">
        <v>2</v>
      </c>
      <c r="AK110" s="31">
        <v>4</v>
      </c>
      <c r="AL110" s="31">
        <v>2</v>
      </c>
    </row>
    <row r="111" spans="1:38">
      <c r="A111" s="29"/>
      <c r="B111" s="29"/>
      <c r="C111" s="29">
        <v>1979</v>
      </c>
      <c r="D111" s="25">
        <f t="shared" si="21"/>
        <v>39</v>
      </c>
      <c r="E111" s="31">
        <v>1</v>
      </c>
      <c r="F111" s="31">
        <v>1</v>
      </c>
      <c r="G111" s="31">
        <v>1</v>
      </c>
      <c r="H111" s="31">
        <v>3</v>
      </c>
      <c r="I111" s="31">
        <v>1</v>
      </c>
      <c r="J111" s="31">
        <v>1</v>
      </c>
      <c r="K111" s="31">
        <v>0</v>
      </c>
      <c r="L111" s="31">
        <v>0</v>
      </c>
      <c r="M111" s="31">
        <v>1</v>
      </c>
      <c r="N111" s="31">
        <v>1</v>
      </c>
      <c r="O111" s="31">
        <v>1</v>
      </c>
      <c r="P111" s="31">
        <v>3</v>
      </c>
      <c r="Q111" s="31">
        <v>0</v>
      </c>
      <c r="R111" s="31">
        <v>2</v>
      </c>
      <c r="S111" s="31">
        <v>2</v>
      </c>
      <c r="T111" s="31">
        <v>0</v>
      </c>
      <c r="U111" s="31">
        <v>0</v>
      </c>
      <c r="V111" s="31">
        <v>2</v>
      </c>
      <c r="W111" s="31">
        <v>3</v>
      </c>
      <c r="X111" s="31">
        <v>1</v>
      </c>
      <c r="Y111" s="31">
        <v>2</v>
      </c>
      <c r="Z111" s="31">
        <v>0</v>
      </c>
      <c r="AA111" s="31">
        <v>1</v>
      </c>
      <c r="AB111" s="31">
        <v>1</v>
      </c>
      <c r="AC111" s="31">
        <v>1</v>
      </c>
      <c r="AD111" s="31">
        <v>0</v>
      </c>
      <c r="AE111" s="31">
        <v>0</v>
      </c>
      <c r="AF111" s="31">
        <v>4</v>
      </c>
      <c r="AG111" s="31">
        <v>2</v>
      </c>
      <c r="AH111" s="31">
        <v>0</v>
      </c>
      <c r="AI111" s="31">
        <v>0</v>
      </c>
      <c r="AJ111" s="31">
        <v>0</v>
      </c>
      <c r="AK111" s="31">
        <v>2</v>
      </c>
      <c r="AL111" s="31">
        <v>2</v>
      </c>
    </row>
    <row r="112" spans="1:38">
      <c r="A112" s="29"/>
      <c r="B112" s="29"/>
      <c r="C112" s="29">
        <v>1978</v>
      </c>
      <c r="D112" s="25">
        <f t="shared" si="21"/>
        <v>33</v>
      </c>
      <c r="E112" s="31">
        <v>1</v>
      </c>
      <c r="F112" s="31">
        <v>1</v>
      </c>
      <c r="G112" s="31">
        <v>0</v>
      </c>
      <c r="H112" s="31">
        <v>1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2</v>
      </c>
      <c r="Q112" s="31">
        <v>1</v>
      </c>
      <c r="R112" s="31">
        <v>2</v>
      </c>
      <c r="S112" s="31">
        <v>2</v>
      </c>
      <c r="T112" s="31">
        <v>0</v>
      </c>
      <c r="U112" s="31">
        <v>0</v>
      </c>
      <c r="V112" s="31">
        <v>0</v>
      </c>
      <c r="W112" s="31">
        <v>2</v>
      </c>
      <c r="X112" s="31">
        <v>0</v>
      </c>
      <c r="Y112" s="31">
        <v>1</v>
      </c>
      <c r="Z112" s="31">
        <v>0</v>
      </c>
      <c r="AA112" s="31">
        <v>0</v>
      </c>
      <c r="AB112" s="31">
        <v>3</v>
      </c>
      <c r="AC112" s="31">
        <v>8</v>
      </c>
      <c r="AD112" s="31">
        <v>1</v>
      </c>
      <c r="AE112" s="31">
        <v>0</v>
      </c>
      <c r="AF112" s="31">
        <v>2</v>
      </c>
      <c r="AG112" s="31">
        <v>3</v>
      </c>
      <c r="AH112" s="31">
        <v>0</v>
      </c>
      <c r="AI112" s="31">
        <v>0</v>
      </c>
      <c r="AJ112" s="31">
        <v>0</v>
      </c>
      <c r="AK112" s="31">
        <v>2</v>
      </c>
      <c r="AL112" s="31">
        <v>1</v>
      </c>
    </row>
    <row r="113" spans="1:38">
      <c r="A113" s="29"/>
      <c r="B113" s="29"/>
      <c r="C113" s="29">
        <v>1977</v>
      </c>
      <c r="D113" s="25">
        <f t="shared" si="21"/>
        <v>35</v>
      </c>
      <c r="E113" s="31">
        <v>1</v>
      </c>
      <c r="F113" s="31">
        <v>0</v>
      </c>
      <c r="G113" s="31">
        <v>0</v>
      </c>
      <c r="H113" s="31">
        <v>2</v>
      </c>
      <c r="I113" s="31">
        <v>0</v>
      </c>
      <c r="J113" s="31">
        <v>0</v>
      </c>
      <c r="K113" s="31">
        <v>1</v>
      </c>
      <c r="L113" s="31">
        <v>1</v>
      </c>
      <c r="M113" s="31">
        <v>0</v>
      </c>
      <c r="N113" s="31">
        <v>0</v>
      </c>
      <c r="O113" s="31">
        <v>0</v>
      </c>
      <c r="P113" s="31">
        <v>1</v>
      </c>
      <c r="Q113" s="31">
        <v>2</v>
      </c>
      <c r="R113" s="31">
        <v>2</v>
      </c>
      <c r="S113" s="31">
        <v>0</v>
      </c>
      <c r="T113" s="31">
        <v>2</v>
      </c>
      <c r="U113" s="31">
        <v>0</v>
      </c>
      <c r="V113" s="31">
        <v>0</v>
      </c>
      <c r="W113" s="31">
        <v>2</v>
      </c>
      <c r="X113" s="31">
        <v>1</v>
      </c>
      <c r="Y113" s="31">
        <v>1</v>
      </c>
      <c r="Z113" s="31">
        <v>0</v>
      </c>
      <c r="AA113" s="31">
        <v>1</v>
      </c>
      <c r="AB113" s="31">
        <v>1</v>
      </c>
      <c r="AC113" s="31">
        <v>8</v>
      </c>
      <c r="AD113" s="31">
        <v>1</v>
      </c>
      <c r="AE113" s="31">
        <v>0</v>
      </c>
      <c r="AF113" s="31">
        <v>2</v>
      </c>
      <c r="AG113" s="31">
        <v>1</v>
      </c>
      <c r="AH113" s="31">
        <v>0</v>
      </c>
      <c r="AI113" s="31">
        <v>0</v>
      </c>
      <c r="AJ113" s="31">
        <v>2</v>
      </c>
      <c r="AK113" s="31">
        <v>2</v>
      </c>
      <c r="AL113" s="31">
        <v>1</v>
      </c>
    </row>
    <row r="114" spans="1:38">
      <c r="A114" s="29"/>
      <c r="B114" s="29"/>
      <c r="C114" s="29">
        <v>1976</v>
      </c>
      <c r="D114" s="25">
        <f t="shared" si="21"/>
        <v>36</v>
      </c>
      <c r="E114" s="31">
        <v>2</v>
      </c>
      <c r="F114" s="31">
        <v>0</v>
      </c>
      <c r="G114" s="31">
        <v>0</v>
      </c>
      <c r="H114" s="31">
        <v>1</v>
      </c>
      <c r="I114" s="31">
        <v>0</v>
      </c>
      <c r="J114" s="31">
        <v>1</v>
      </c>
      <c r="K114" s="31">
        <v>0</v>
      </c>
      <c r="L114" s="31">
        <v>1</v>
      </c>
      <c r="M114" s="31">
        <v>0</v>
      </c>
      <c r="N114" s="31">
        <v>0</v>
      </c>
      <c r="O114" s="31">
        <v>1</v>
      </c>
      <c r="P114" s="31">
        <v>2</v>
      </c>
      <c r="Q114" s="31">
        <v>1</v>
      </c>
      <c r="R114" s="31">
        <v>1</v>
      </c>
      <c r="S114" s="31">
        <v>0</v>
      </c>
      <c r="T114" s="31">
        <v>1</v>
      </c>
      <c r="U114" s="31">
        <v>1</v>
      </c>
      <c r="V114" s="31">
        <v>0</v>
      </c>
      <c r="W114" s="31">
        <v>1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8</v>
      </c>
      <c r="AD114" s="31">
        <v>0</v>
      </c>
      <c r="AE114" s="31">
        <v>0</v>
      </c>
      <c r="AF114" s="31">
        <v>2</v>
      </c>
      <c r="AG114" s="31">
        <v>7</v>
      </c>
      <c r="AH114" s="31">
        <v>1</v>
      </c>
      <c r="AI114" s="31">
        <v>1</v>
      </c>
      <c r="AJ114" s="31">
        <v>1</v>
      </c>
      <c r="AK114" s="31">
        <v>2</v>
      </c>
      <c r="AL114" s="31">
        <v>1</v>
      </c>
    </row>
    <row r="115" spans="1:38">
      <c r="A115" s="29"/>
      <c r="B115" s="29"/>
      <c r="C115" s="29">
        <v>1975</v>
      </c>
      <c r="D115" s="25">
        <f t="shared" si="21"/>
        <v>129</v>
      </c>
      <c r="E115" s="31">
        <v>6</v>
      </c>
      <c r="F115" s="31">
        <v>1</v>
      </c>
      <c r="G115" s="31">
        <v>1</v>
      </c>
      <c r="H115" s="31">
        <v>0</v>
      </c>
      <c r="I115" s="31">
        <v>0</v>
      </c>
      <c r="J115" s="31">
        <v>0</v>
      </c>
      <c r="K115" s="31">
        <v>0</v>
      </c>
      <c r="L115" s="31">
        <v>4</v>
      </c>
      <c r="M115" s="31">
        <v>0</v>
      </c>
      <c r="N115" s="31">
        <v>1</v>
      </c>
      <c r="O115" s="31">
        <v>2</v>
      </c>
      <c r="P115" s="31">
        <v>10</v>
      </c>
      <c r="Q115" s="31">
        <v>1</v>
      </c>
      <c r="R115" s="31">
        <v>10</v>
      </c>
      <c r="S115" s="31">
        <v>0</v>
      </c>
      <c r="T115" s="31">
        <v>3</v>
      </c>
      <c r="U115" s="31">
        <v>5</v>
      </c>
      <c r="V115" s="31">
        <v>3</v>
      </c>
      <c r="W115" s="31">
        <v>6</v>
      </c>
      <c r="X115" s="31">
        <v>0</v>
      </c>
      <c r="Y115" s="31">
        <v>5</v>
      </c>
      <c r="Z115" s="31">
        <v>2</v>
      </c>
      <c r="AA115" s="31">
        <v>3</v>
      </c>
      <c r="AB115" s="31">
        <v>2</v>
      </c>
      <c r="AC115" s="31">
        <v>28</v>
      </c>
      <c r="AD115" s="31">
        <v>0</v>
      </c>
      <c r="AE115" s="31">
        <v>1</v>
      </c>
      <c r="AF115" s="31">
        <v>8</v>
      </c>
      <c r="AG115" s="31">
        <v>20</v>
      </c>
      <c r="AH115" s="31">
        <v>1</v>
      </c>
      <c r="AI115" s="31">
        <v>0</v>
      </c>
      <c r="AJ115" s="31">
        <v>0</v>
      </c>
      <c r="AK115" s="31">
        <v>3</v>
      </c>
      <c r="AL115" s="31">
        <v>3</v>
      </c>
    </row>
    <row r="116" spans="1:38">
      <c r="A116" s="29"/>
      <c r="B116" s="29"/>
      <c r="C116" s="29">
        <v>1974</v>
      </c>
      <c r="D116" s="25">
        <f t="shared" si="21"/>
        <v>12</v>
      </c>
      <c r="E116" s="31">
        <v>0</v>
      </c>
      <c r="F116" s="31">
        <v>0</v>
      </c>
      <c r="G116" s="31">
        <v>0</v>
      </c>
      <c r="H116" s="31">
        <v>1</v>
      </c>
      <c r="I116" s="31">
        <v>0</v>
      </c>
      <c r="J116" s="31">
        <v>0</v>
      </c>
      <c r="K116" s="31">
        <v>0</v>
      </c>
      <c r="L116" s="31">
        <v>0</v>
      </c>
      <c r="M116" s="31">
        <v>1</v>
      </c>
      <c r="N116" s="31">
        <v>0</v>
      </c>
      <c r="O116" s="31">
        <v>0</v>
      </c>
      <c r="P116" s="31">
        <v>1</v>
      </c>
      <c r="Q116" s="31">
        <v>1</v>
      </c>
      <c r="R116" s="31">
        <v>1</v>
      </c>
      <c r="S116" s="31">
        <v>1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1</v>
      </c>
      <c r="AB116" s="31">
        <v>0</v>
      </c>
      <c r="AC116" s="31">
        <v>1</v>
      </c>
      <c r="AD116" s="31">
        <v>0</v>
      </c>
      <c r="AE116" s="31">
        <v>0</v>
      </c>
      <c r="AF116" s="31">
        <v>0</v>
      </c>
      <c r="AG116" s="31">
        <v>1</v>
      </c>
      <c r="AH116" s="31">
        <v>0</v>
      </c>
      <c r="AI116" s="31">
        <v>0</v>
      </c>
      <c r="AJ116" s="31">
        <v>0</v>
      </c>
      <c r="AK116" s="31">
        <v>0</v>
      </c>
      <c r="AL116" s="31">
        <v>3</v>
      </c>
    </row>
    <row r="117" spans="1:38">
      <c r="A117" s="29"/>
      <c r="B117" s="29"/>
      <c r="C117" s="29">
        <v>1973</v>
      </c>
      <c r="D117" s="25">
        <f t="shared" si="21"/>
        <v>29</v>
      </c>
      <c r="E117" s="31">
        <v>0</v>
      </c>
      <c r="F117" s="31">
        <v>1</v>
      </c>
      <c r="G117" s="31">
        <v>0</v>
      </c>
      <c r="H117" s="31">
        <v>1</v>
      </c>
      <c r="I117" s="31">
        <v>2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2</v>
      </c>
      <c r="P117" s="31">
        <v>0</v>
      </c>
      <c r="Q117" s="31">
        <v>0</v>
      </c>
      <c r="R117" s="31">
        <v>4</v>
      </c>
      <c r="S117" s="31">
        <v>0</v>
      </c>
      <c r="T117" s="31">
        <v>1</v>
      </c>
      <c r="U117" s="31">
        <v>0</v>
      </c>
      <c r="V117" s="31">
        <v>1</v>
      </c>
      <c r="W117" s="31">
        <v>1</v>
      </c>
      <c r="X117" s="31">
        <v>1</v>
      </c>
      <c r="Y117" s="31">
        <v>1</v>
      </c>
      <c r="Z117" s="31">
        <v>0</v>
      </c>
      <c r="AA117" s="31">
        <v>4</v>
      </c>
      <c r="AB117" s="31">
        <v>0</v>
      </c>
      <c r="AC117" s="31">
        <v>3</v>
      </c>
      <c r="AD117" s="31">
        <v>0</v>
      </c>
      <c r="AE117" s="31">
        <v>0</v>
      </c>
      <c r="AF117" s="31">
        <v>2</v>
      </c>
      <c r="AG117" s="31">
        <v>2</v>
      </c>
      <c r="AH117" s="31">
        <v>0</v>
      </c>
      <c r="AI117" s="31">
        <v>0</v>
      </c>
      <c r="AJ117" s="31">
        <v>0</v>
      </c>
      <c r="AK117" s="31">
        <v>2</v>
      </c>
      <c r="AL117" s="31">
        <v>1</v>
      </c>
    </row>
    <row r="118" spans="1:38">
      <c r="A118" s="29"/>
      <c r="B118" s="29"/>
      <c r="C118" s="29">
        <v>1972</v>
      </c>
      <c r="D118" s="25">
        <f t="shared" si="21"/>
        <v>5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1</v>
      </c>
      <c r="R118" s="31">
        <v>0</v>
      </c>
      <c r="S118" s="31">
        <v>0</v>
      </c>
      <c r="T118" s="31">
        <v>0</v>
      </c>
      <c r="U118" s="31">
        <v>0</v>
      </c>
      <c r="V118" s="31">
        <v>1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2</v>
      </c>
      <c r="AC118" s="31">
        <v>0</v>
      </c>
      <c r="AD118" s="31">
        <v>0</v>
      </c>
      <c r="AE118" s="31">
        <v>0</v>
      </c>
      <c r="AF118" s="31">
        <v>1</v>
      </c>
      <c r="AG118" s="31">
        <v>0</v>
      </c>
      <c r="AH118" s="31">
        <v>0</v>
      </c>
      <c r="AI118" s="31">
        <v>0</v>
      </c>
      <c r="AJ118" s="31">
        <v>0</v>
      </c>
      <c r="AK118" s="31">
        <v>0</v>
      </c>
      <c r="AL118" s="31">
        <v>0</v>
      </c>
    </row>
    <row r="119" spans="1:38">
      <c r="A119" s="29"/>
      <c r="B119" s="29"/>
      <c r="C119" s="29">
        <v>1971</v>
      </c>
      <c r="D119" s="25">
        <f t="shared" si="21"/>
        <v>4</v>
      </c>
      <c r="E119" s="31">
        <v>0</v>
      </c>
      <c r="F119" s="31">
        <v>1</v>
      </c>
      <c r="G119" s="31">
        <v>1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1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1</v>
      </c>
      <c r="AL119" s="31">
        <v>0</v>
      </c>
    </row>
    <row r="120" spans="1:38">
      <c r="A120" s="29"/>
      <c r="B120" s="29"/>
      <c r="C120" s="29" t="s">
        <v>112</v>
      </c>
      <c r="D120" s="25">
        <f t="shared" si="21"/>
        <v>114</v>
      </c>
      <c r="E120" s="31">
        <v>1</v>
      </c>
      <c r="F120" s="31"/>
      <c r="G120" s="31">
        <v>3</v>
      </c>
      <c r="H120" s="31">
        <v>4</v>
      </c>
      <c r="I120" s="31"/>
      <c r="J120" s="31"/>
      <c r="K120" s="31"/>
      <c r="L120" s="31">
        <v>1</v>
      </c>
      <c r="M120" s="31">
        <v>2</v>
      </c>
      <c r="N120" s="31"/>
      <c r="O120" s="31">
        <v>4</v>
      </c>
      <c r="P120" s="31">
        <v>9</v>
      </c>
      <c r="Q120" s="31"/>
      <c r="R120" s="31">
        <v>6</v>
      </c>
      <c r="S120" s="31">
        <v>3</v>
      </c>
      <c r="T120" s="31">
        <v>1</v>
      </c>
      <c r="U120" s="31"/>
      <c r="V120" s="31">
        <v>2</v>
      </c>
      <c r="W120" s="31">
        <v>3</v>
      </c>
      <c r="X120" s="31"/>
      <c r="Y120" s="31">
        <v>6</v>
      </c>
      <c r="Z120" s="31">
        <v>1</v>
      </c>
      <c r="AA120" s="31">
        <v>4</v>
      </c>
      <c r="AB120" s="31">
        <v>2</v>
      </c>
      <c r="AC120" s="31">
        <v>32</v>
      </c>
      <c r="AD120" s="31">
        <v>1</v>
      </c>
      <c r="AE120" s="31">
        <v>3</v>
      </c>
      <c r="AF120" s="31">
        <v>5</v>
      </c>
      <c r="AG120" s="31">
        <v>13</v>
      </c>
      <c r="AH120" s="31">
        <v>2</v>
      </c>
      <c r="AI120" s="31">
        <v>1</v>
      </c>
      <c r="AJ120" s="31">
        <v>1</v>
      </c>
      <c r="AK120" s="31">
        <v>2</v>
      </c>
      <c r="AL120" s="31">
        <v>2</v>
      </c>
    </row>
    <row r="121" spans="1:38" s="8" customFormat="1">
      <c r="A121" s="168" t="s">
        <v>60</v>
      </c>
      <c r="B121" s="168"/>
      <c r="C121" s="168"/>
      <c r="D121" s="21">
        <f>SUM(E121:AL121)</f>
        <v>73609</v>
      </c>
      <c r="E121" s="1">
        <f t="shared" ref="E121:AL121" si="23">SUM(E76:E120)</f>
        <v>1227</v>
      </c>
      <c r="F121" s="1">
        <f t="shared" si="23"/>
        <v>1018</v>
      </c>
      <c r="G121" s="1">
        <f t="shared" si="23"/>
        <v>1685</v>
      </c>
      <c r="H121" s="1">
        <f t="shared" si="23"/>
        <v>5630</v>
      </c>
      <c r="I121" s="1">
        <f t="shared" si="23"/>
        <v>1792</v>
      </c>
      <c r="J121" s="1">
        <f t="shared" si="23"/>
        <v>1520</v>
      </c>
      <c r="K121" s="1">
        <f t="shared" si="23"/>
        <v>306</v>
      </c>
      <c r="L121" s="1">
        <f t="shared" si="23"/>
        <v>942</v>
      </c>
      <c r="M121" s="1">
        <f t="shared" si="23"/>
        <v>993</v>
      </c>
      <c r="N121" s="1">
        <f t="shared" si="23"/>
        <v>539</v>
      </c>
      <c r="O121" s="1">
        <f t="shared" si="23"/>
        <v>1111</v>
      </c>
      <c r="P121" s="1">
        <f t="shared" si="23"/>
        <v>3648</v>
      </c>
      <c r="Q121" s="1">
        <f t="shared" si="23"/>
        <v>499</v>
      </c>
      <c r="R121" s="1">
        <f t="shared" si="23"/>
        <v>2134</v>
      </c>
      <c r="S121" s="1">
        <f t="shared" si="23"/>
        <v>2782</v>
      </c>
      <c r="T121" s="1">
        <f t="shared" si="23"/>
        <v>3893</v>
      </c>
      <c r="U121" s="1">
        <f t="shared" si="23"/>
        <v>611</v>
      </c>
      <c r="V121" s="1">
        <f t="shared" si="23"/>
        <v>2914</v>
      </c>
      <c r="W121" s="1">
        <f t="shared" si="23"/>
        <v>3189</v>
      </c>
      <c r="X121" s="1">
        <f t="shared" si="23"/>
        <v>623</v>
      </c>
      <c r="Y121" s="1">
        <f t="shared" si="23"/>
        <v>2681</v>
      </c>
      <c r="Z121" s="1">
        <f t="shared" si="23"/>
        <v>1175</v>
      </c>
      <c r="AA121" s="1">
        <f t="shared" si="23"/>
        <v>1339</v>
      </c>
      <c r="AB121" s="1">
        <f t="shared" si="23"/>
        <v>1316</v>
      </c>
      <c r="AC121" s="1">
        <f t="shared" si="23"/>
        <v>8207</v>
      </c>
      <c r="AD121" s="1">
        <f t="shared" si="23"/>
        <v>2891</v>
      </c>
      <c r="AE121" s="1">
        <f t="shared" si="23"/>
        <v>513</v>
      </c>
      <c r="AF121" s="1">
        <f t="shared" si="23"/>
        <v>4379</v>
      </c>
      <c r="AG121" s="1">
        <f t="shared" si="23"/>
        <v>7271</v>
      </c>
      <c r="AH121" s="1">
        <f t="shared" si="23"/>
        <v>484</v>
      </c>
      <c r="AI121" s="1">
        <f t="shared" si="23"/>
        <v>525</v>
      </c>
      <c r="AJ121" s="1">
        <f t="shared" si="23"/>
        <v>1704</v>
      </c>
      <c r="AK121" s="1">
        <f t="shared" si="23"/>
        <v>1863</v>
      </c>
      <c r="AL121" s="1">
        <f t="shared" si="23"/>
        <v>2205</v>
      </c>
    </row>
    <row r="122" spans="1:38" s="16" customFormat="1" ht="15.75">
      <c r="A122" s="167" t="s">
        <v>122</v>
      </c>
      <c r="B122" s="167"/>
      <c r="C122" s="167"/>
      <c r="D122" s="19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</row>
    <row r="123" spans="1:38" s="7" customFormat="1">
      <c r="A123" s="171" t="s">
        <v>114</v>
      </c>
      <c r="B123" s="171"/>
      <c r="C123" s="171"/>
      <c r="D123" s="12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1:38">
      <c r="A124" s="29"/>
      <c r="B124" s="29"/>
      <c r="C124" s="29" t="s">
        <v>61</v>
      </c>
      <c r="D124" s="3">
        <f>SUM(E124:AL124)</f>
        <v>15</v>
      </c>
      <c r="E124" s="2">
        <v>5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1</v>
      </c>
      <c r="M124" s="2">
        <v>0</v>
      </c>
      <c r="N124" s="2">
        <v>0</v>
      </c>
      <c r="O124" s="2">
        <v>0</v>
      </c>
      <c r="P124" s="2">
        <v>1</v>
      </c>
      <c r="Q124" s="2">
        <v>0</v>
      </c>
      <c r="R124" s="2">
        <v>0</v>
      </c>
      <c r="S124" s="2">
        <v>0</v>
      </c>
      <c r="T124" s="2">
        <v>3</v>
      </c>
      <c r="U124" s="2">
        <v>0</v>
      </c>
      <c r="V124" s="2">
        <v>2</v>
      </c>
      <c r="W124" s="2">
        <v>1</v>
      </c>
      <c r="X124" s="2">
        <v>0</v>
      </c>
      <c r="Y124" s="2">
        <v>1</v>
      </c>
      <c r="Z124" s="2">
        <v>0</v>
      </c>
      <c r="AA124" s="2">
        <v>1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</row>
    <row r="125" spans="1:38">
      <c r="A125" s="29"/>
      <c r="B125" s="29"/>
      <c r="C125" s="29" t="s">
        <v>62</v>
      </c>
      <c r="D125" s="3">
        <f t="shared" ref="D125:D128" si="24">SUM(E125:AL125)</f>
        <v>1255</v>
      </c>
      <c r="E125" s="2">
        <v>16</v>
      </c>
      <c r="F125" s="2">
        <v>11</v>
      </c>
      <c r="G125" s="2">
        <v>40</v>
      </c>
      <c r="H125" s="2">
        <v>112</v>
      </c>
      <c r="I125" s="2">
        <v>42</v>
      </c>
      <c r="J125" s="2">
        <v>35</v>
      </c>
      <c r="K125" s="2">
        <v>10</v>
      </c>
      <c r="L125" s="2">
        <v>17</v>
      </c>
      <c r="M125" s="2">
        <v>22</v>
      </c>
      <c r="N125" s="2">
        <v>15</v>
      </c>
      <c r="O125" s="2">
        <v>32</v>
      </c>
      <c r="P125" s="2">
        <v>41</v>
      </c>
      <c r="Q125" s="2">
        <v>27</v>
      </c>
      <c r="R125" s="2">
        <v>63</v>
      </c>
      <c r="S125" s="2">
        <v>46</v>
      </c>
      <c r="T125" s="2">
        <v>52</v>
      </c>
      <c r="U125" s="2">
        <v>22</v>
      </c>
      <c r="V125" s="2">
        <v>42</v>
      </c>
      <c r="W125" s="2">
        <v>49</v>
      </c>
      <c r="X125" s="2">
        <v>14</v>
      </c>
      <c r="Y125" s="2">
        <v>35</v>
      </c>
      <c r="Z125" s="2">
        <v>31</v>
      </c>
      <c r="AA125" s="2">
        <v>25</v>
      </c>
      <c r="AB125" s="2">
        <v>25</v>
      </c>
      <c r="AC125" s="2">
        <v>107</v>
      </c>
      <c r="AD125" s="2">
        <v>61</v>
      </c>
      <c r="AE125" s="2">
        <v>4</v>
      </c>
      <c r="AF125" s="2">
        <v>82</v>
      </c>
      <c r="AG125" s="2">
        <v>77</v>
      </c>
      <c r="AH125" s="2">
        <v>11</v>
      </c>
      <c r="AI125" s="2">
        <v>7</v>
      </c>
      <c r="AJ125" s="2">
        <v>29</v>
      </c>
      <c r="AK125" s="2">
        <v>23</v>
      </c>
      <c r="AL125" s="2">
        <v>30</v>
      </c>
    </row>
    <row r="126" spans="1:38">
      <c r="A126" s="29"/>
      <c r="B126" s="29"/>
      <c r="C126" s="29" t="s">
        <v>63</v>
      </c>
      <c r="D126" s="3">
        <f t="shared" si="24"/>
        <v>4168</v>
      </c>
      <c r="E126" s="2">
        <v>65</v>
      </c>
      <c r="F126" s="2">
        <v>48</v>
      </c>
      <c r="G126" s="2">
        <v>90</v>
      </c>
      <c r="H126" s="2">
        <v>422</v>
      </c>
      <c r="I126" s="2">
        <v>187</v>
      </c>
      <c r="J126" s="2">
        <v>95</v>
      </c>
      <c r="K126" s="2">
        <v>12</v>
      </c>
      <c r="L126" s="2">
        <v>29</v>
      </c>
      <c r="M126" s="2">
        <v>52</v>
      </c>
      <c r="N126" s="2">
        <v>21</v>
      </c>
      <c r="O126" s="2">
        <v>41</v>
      </c>
      <c r="P126" s="2">
        <v>180</v>
      </c>
      <c r="Q126" s="2">
        <v>21</v>
      </c>
      <c r="R126" s="2">
        <v>99</v>
      </c>
      <c r="S126" s="2">
        <v>170</v>
      </c>
      <c r="T126" s="2">
        <v>307</v>
      </c>
      <c r="U126" s="2">
        <v>22</v>
      </c>
      <c r="V126" s="2">
        <v>196</v>
      </c>
      <c r="W126" s="2">
        <v>155</v>
      </c>
      <c r="X126" s="2">
        <v>19</v>
      </c>
      <c r="Y126" s="2">
        <v>127</v>
      </c>
      <c r="Z126" s="2">
        <v>52</v>
      </c>
      <c r="AA126" s="2">
        <v>74</v>
      </c>
      <c r="AB126" s="2">
        <v>73</v>
      </c>
      <c r="AC126" s="2">
        <v>401</v>
      </c>
      <c r="AD126" s="2">
        <v>255</v>
      </c>
      <c r="AE126" s="2">
        <v>26</v>
      </c>
      <c r="AF126" s="2">
        <v>188</v>
      </c>
      <c r="AG126" s="2">
        <v>358</v>
      </c>
      <c r="AH126" s="2">
        <v>27</v>
      </c>
      <c r="AI126" s="2">
        <v>20</v>
      </c>
      <c r="AJ126" s="2">
        <v>97</v>
      </c>
      <c r="AK126" s="2">
        <v>105</v>
      </c>
      <c r="AL126" s="2">
        <v>134</v>
      </c>
    </row>
    <row r="127" spans="1:38">
      <c r="A127" s="29"/>
      <c r="B127" s="29"/>
      <c r="C127" s="29" t="s">
        <v>64</v>
      </c>
      <c r="D127" s="3">
        <f t="shared" si="24"/>
        <v>638</v>
      </c>
      <c r="E127" s="2">
        <v>16</v>
      </c>
      <c r="F127" s="2">
        <v>14</v>
      </c>
      <c r="G127" s="2">
        <v>18</v>
      </c>
      <c r="H127" s="2">
        <v>72</v>
      </c>
      <c r="I127" s="2">
        <v>14</v>
      </c>
      <c r="J127" s="2">
        <v>14</v>
      </c>
      <c r="K127" s="2">
        <v>0</v>
      </c>
      <c r="L127" s="2">
        <v>1</v>
      </c>
      <c r="M127" s="2">
        <v>8</v>
      </c>
      <c r="N127" s="2">
        <v>2</v>
      </c>
      <c r="O127" s="2">
        <v>4</v>
      </c>
      <c r="P127" s="2">
        <v>31</v>
      </c>
      <c r="Q127" s="2">
        <v>2</v>
      </c>
      <c r="R127" s="2">
        <v>12</v>
      </c>
      <c r="S127" s="2">
        <v>13</v>
      </c>
      <c r="T127" s="2">
        <v>56</v>
      </c>
      <c r="U127" s="2">
        <v>4</v>
      </c>
      <c r="V127" s="2">
        <v>21</v>
      </c>
      <c r="W127" s="2">
        <v>29</v>
      </c>
      <c r="X127" s="2">
        <v>0</v>
      </c>
      <c r="Y127" s="2">
        <v>24</v>
      </c>
      <c r="Z127" s="2">
        <v>5</v>
      </c>
      <c r="AA127" s="2">
        <v>11</v>
      </c>
      <c r="AB127" s="2">
        <v>15</v>
      </c>
      <c r="AC127" s="2">
        <v>42</v>
      </c>
      <c r="AD127" s="2">
        <v>52</v>
      </c>
      <c r="AE127" s="2">
        <v>5</v>
      </c>
      <c r="AF127" s="2">
        <v>22</v>
      </c>
      <c r="AG127" s="2">
        <v>49</v>
      </c>
      <c r="AH127" s="2">
        <v>5</v>
      </c>
      <c r="AI127" s="2">
        <v>2</v>
      </c>
      <c r="AJ127" s="2">
        <v>16</v>
      </c>
      <c r="AK127" s="2">
        <v>20</v>
      </c>
      <c r="AL127" s="2">
        <v>39</v>
      </c>
    </row>
    <row r="128" spans="1:38" s="8" customFormat="1">
      <c r="A128" s="168" t="s">
        <v>60</v>
      </c>
      <c r="B128" s="168"/>
      <c r="C128" s="168"/>
      <c r="D128" s="17">
        <f t="shared" si="24"/>
        <v>6076</v>
      </c>
      <c r="E128" s="1">
        <f>SUM(E124:E127)</f>
        <v>102</v>
      </c>
      <c r="F128" s="1">
        <f t="shared" ref="F128:AL128" si="25">SUM(F124:F127)</f>
        <v>73</v>
      </c>
      <c r="G128" s="1">
        <f t="shared" si="25"/>
        <v>148</v>
      </c>
      <c r="H128" s="1">
        <f t="shared" si="25"/>
        <v>606</v>
      </c>
      <c r="I128" s="1">
        <f t="shared" si="25"/>
        <v>243</v>
      </c>
      <c r="J128" s="1">
        <f t="shared" si="25"/>
        <v>144</v>
      </c>
      <c r="K128" s="1">
        <f t="shared" si="25"/>
        <v>22</v>
      </c>
      <c r="L128" s="1">
        <f t="shared" si="25"/>
        <v>48</v>
      </c>
      <c r="M128" s="1">
        <f t="shared" si="25"/>
        <v>82</v>
      </c>
      <c r="N128" s="1">
        <f t="shared" si="25"/>
        <v>38</v>
      </c>
      <c r="O128" s="1">
        <f t="shared" si="25"/>
        <v>77</v>
      </c>
      <c r="P128" s="1">
        <f t="shared" si="25"/>
        <v>253</v>
      </c>
      <c r="Q128" s="1">
        <f t="shared" si="25"/>
        <v>50</v>
      </c>
      <c r="R128" s="1">
        <f t="shared" si="25"/>
        <v>174</v>
      </c>
      <c r="S128" s="1">
        <f t="shared" si="25"/>
        <v>229</v>
      </c>
      <c r="T128" s="1">
        <f t="shared" si="25"/>
        <v>418</v>
      </c>
      <c r="U128" s="1">
        <f t="shared" si="25"/>
        <v>48</v>
      </c>
      <c r="V128" s="1">
        <f t="shared" si="25"/>
        <v>261</v>
      </c>
      <c r="W128" s="1">
        <f t="shared" si="25"/>
        <v>234</v>
      </c>
      <c r="X128" s="1">
        <f t="shared" si="25"/>
        <v>33</v>
      </c>
      <c r="Y128" s="1">
        <f t="shared" si="25"/>
        <v>187</v>
      </c>
      <c r="Z128" s="1">
        <f t="shared" si="25"/>
        <v>88</v>
      </c>
      <c r="AA128" s="1">
        <f t="shared" si="25"/>
        <v>111</v>
      </c>
      <c r="AB128" s="1">
        <f t="shared" si="25"/>
        <v>113</v>
      </c>
      <c r="AC128" s="1">
        <f t="shared" si="25"/>
        <v>550</v>
      </c>
      <c r="AD128" s="1">
        <f t="shared" si="25"/>
        <v>368</v>
      </c>
      <c r="AE128" s="1">
        <f t="shared" si="25"/>
        <v>35</v>
      </c>
      <c r="AF128" s="1">
        <f t="shared" si="25"/>
        <v>292</v>
      </c>
      <c r="AG128" s="1">
        <f t="shared" si="25"/>
        <v>484</v>
      </c>
      <c r="AH128" s="1">
        <f t="shared" si="25"/>
        <v>43</v>
      </c>
      <c r="AI128" s="1">
        <f t="shared" si="25"/>
        <v>29</v>
      </c>
      <c r="AJ128" s="1">
        <f t="shared" si="25"/>
        <v>142</v>
      </c>
      <c r="AK128" s="1">
        <f t="shared" si="25"/>
        <v>148</v>
      </c>
      <c r="AL128" s="1">
        <f t="shared" si="25"/>
        <v>203</v>
      </c>
    </row>
    <row r="129" spans="1:38" s="7" customFormat="1">
      <c r="A129" s="171" t="s">
        <v>113</v>
      </c>
      <c r="B129" s="171"/>
      <c r="C129" s="171"/>
      <c r="D129" s="12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1:38">
      <c r="A130" s="29"/>
      <c r="B130" s="29"/>
      <c r="C130" s="29" t="s">
        <v>1</v>
      </c>
      <c r="D130" s="3">
        <f>SUM(E130:AL130)</f>
        <v>5978</v>
      </c>
      <c r="E130" s="2">
        <v>101</v>
      </c>
      <c r="F130" s="2">
        <v>73</v>
      </c>
      <c r="G130" s="2">
        <v>148</v>
      </c>
      <c r="H130" s="2">
        <v>603</v>
      </c>
      <c r="I130" s="2">
        <v>242</v>
      </c>
      <c r="J130" s="2">
        <v>141</v>
      </c>
      <c r="K130" s="2">
        <v>22</v>
      </c>
      <c r="L130" s="2">
        <v>46</v>
      </c>
      <c r="M130" s="2">
        <v>80</v>
      </c>
      <c r="N130" s="2">
        <v>37</v>
      </c>
      <c r="O130" s="2">
        <v>77</v>
      </c>
      <c r="P130" s="2">
        <v>245</v>
      </c>
      <c r="Q130" s="2">
        <v>49</v>
      </c>
      <c r="R130" s="2">
        <v>170</v>
      </c>
      <c r="S130" s="2">
        <v>222</v>
      </c>
      <c r="T130" s="2">
        <v>409</v>
      </c>
      <c r="U130" s="2">
        <v>48</v>
      </c>
      <c r="V130" s="2">
        <v>259</v>
      </c>
      <c r="W130" s="2">
        <v>231</v>
      </c>
      <c r="X130" s="2">
        <v>29</v>
      </c>
      <c r="Y130" s="2">
        <v>179</v>
      </c>
      <c r="Z130" s="2">
        <v>86</v>
      </c>
      <c r="AA130" s="2">
        <v>110</v>
      </c>
      <c r="AB130" s="2">
        <v>113</v>
      </c>
      <c r="AC130" s="2">
        <v>541</v>
      </c>
      <c r="AD130" s="2">
        <v>366</v>
      </c>
      <c r="AE130" s="2">
        <v>35</v>
      </c>
      <c r="AF130" s="2">
        <v>288</v>
      </c>
      <c r="AG130" s="2">
        <v>476</v>
      </c>
      <c r="AH130" s="2">
        <v>43</v>
      </c>
      <c r="AI130" s="2">
        <v>29</v>
      </c>
      <c r="AJ130" s="2">
        <v>139</v>
      </c>
      <c r="AK130" s="2">
        <v>142</v>
      </c>
      <c r="AL130" s="2">
        <v>199</v>
      </c>
    </row>
    <row r="131" spans="1:38">
      <c r="A131" s="29"/>
      <c r="B131" s="29"/>
      <c r="C131" s="29" t="s">
        <v>4</v>
      </c>
      <c r="D131" s="3">
        <f t="shared" ref="D131:D134" si="26">SUM(E131:AL131)</f>
        <v>90</v>
      </c>
      <c r="E131" s="2">
        <v>1</v>
      </c>
      <c r="F131" s="2">
        <v>0</v>
      </c>
      <c r="G131" s="2">
        <v>0</v>
      </c>
      <c r="H131" s="2">
        <v>3</v>
      </c>
      <c r="I131" s="2">
        <v>1</v>
      </c>
      <c r="J131" s="2">
        <v>1</v>
      </c>
      <c r="K131" s="2">
        <v>0</v>
      </c>
      <c r="L131" s="2">
        <v>2</v>
      </c>
      <c r="M131" s="2">
        <v>1</v>
      </c>
      <c r="N131" s="2">
        <v>1</v>
      </c>
      <c r="O131" s="2">
        <v>0</v>
      </c>
      <c r="P131" s="2">
        <v>5</v>
      </c>
      <c r="Q131" s="2">
        <v>1</v>
      </c>
      <c r="R131" s="2">
        <v>4</v>
      </c>
      <c r="S131" s="2">
        <v>7</v>
      </c>
      <c r="T131" s="2">
        <v>9</v>
      </c>
      <c r="U131" s="2">
        <v>0</v>
      </c>
      <c r="V131" s="2">
        <v>2</v>
      </c>
      <c r="W131" s="2">
        <v>3</v>
      </c>
      <c r="X131" s="2">
        <v>4</v>
      </c>
      <c r="Y131" s="2">
        <v>8</v>
      </c>
      <c r="Z131" s="2">
        <v>2</v>
      </c>
      <c r="AA131" s="2">
        <v>1</v>
      </c>
      <c r="AB131" s="2">
        <v>0</v>
      </c>
      <c r="AC131" s="2">
        <v>9</v>
      </c>
      <c r="AD131" s="2">
        <v>2</v>
      </c>
      <c r="AE131" s="2">
        <v>0</v>
      </c>
      <c r="AF131" s="2">
        <v>3</v>
      </c>
      <c r="AG131" s="2">
        <v>7</v>
      </c>
      <c r="AH131" s="2">
        <v>0</v>
      </c>
      <c r="AI131" s="2">
        <v>0</v>
      </c>
      <c r="AJ131" s="2">
        <v>3</v>
      </c>
      <c r="AK131" s="2">
        <v>6</v>
      </c>
      <c r="AL131" s="2">
        <v>4</v>
      </c>
    </row>
    <row r="132" spans="1:38">
      <c r="A132" s="29"/>
      <c r="B132" s="29"/>
      <c r="C132" s="29" t="s">
        <v>8</v>
      </c>
      <c r="D132" s="3">
        <f t="shared" si="26"/>
        <v>8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2</v>
      </c>
      <c r="K132" s="2">
        <v>0</v>
      </c>
      <c r="L132" s="2">
        <v>0</v>
      </c>
      <c r="M132" s="2">
        <v>1</v>
      </c>
      <c r="N132" s="2">
        <v>0</v>
      </c>
      <c r="O132" s="2">
        <v>0</v>
      </c>
      <c r="P132" s="2">
        <v>3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1</v>
      </c>
      <c r="AG132" s="2">
        <v>1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</row>
    <row r="133" spans="1:38">
      <c r="A133" s="29"/>
      <c r="B133" s="29"/>
      <c r="C133" s="29" t="s">
        <v>7</v>
      </c>
      <c r="D133" s="3">
        <f t="shared" si="26"/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</row>
    <row r="134" spans="1:38">
      <c r="A134" s="29"/>
      <c r="B134" s="29"/>
      <c r="C134" s="29" t="s">
        <v>37</v>
      </c>
      <c r="D134" s="3">
        <f t="shared" si="26"/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</row>
    <row r="135" spans="1:38" s="8" customFormat="1">
      <c r="A135" s="168" t="s">
        <v>60</v>
      </c>
      <c r="B135" s="168"/>
      <c r="C135" s="168"/>
      <c r="D135" s="17">
        <f>SUM(E135:AL135)</f>
        <v>6076</v>
      </c>
      <c r="E135" s="1">
        <f>SUM(E130:E134)</f>
        <v>102</v>
      </c>
      <c r="F135" s="1">
        <f t="shared" ref="F135:AL135" si="27">SUM(F130:F134)</f>
        <v>73</v>
      </c>
      <c r="G135" s="1">
        <f t="shared" si="27"/>
        <v>148</v>
      </c>
      <c r="H135" s="1">
        <f t="shared" si="27"/>
        <v>606</v>
      </c>
      <c r="I135" s="1">
        <f t="shared" si="27"/>
        <v>243</v>
      </c>
      <c r="J135" s="1">
        <f t="shared" si="27"/>
        <v>144</v>
      </c>
      <c r="K135" s="1">
        <f t="shared" si="27"/>
        <v>22</v>
      </c>
      <c r="L135" s="1">
        <f t="shared" si="27"/>
        <v>48</v>
      </c>
      <c r="M135" s="1">
        <f t="shared" si="27"/>
        <v>82</v>
      </c>
      <c r="N135" s="1">
        <f t="shared" si="27"/>
        <v>38</v>
      </c>
      <c r="O135" s="1">
        <f t="shared" si="27"/>
        <v>77</v>
      </c>
      <c r="P135" s="1">
        <f t="shared" si="27"/>
        <v>253</v>
      </c>
      <c r="Q135" s="1">
        <f t="shared" si="27"/>
        <v>50</v>
      </c>
      <c r="R135" s="1">
        <f t="shared" si="27"/>
        <v>174</v>
      </c>
      <c r="S135" s="1">
        <f t="shared" si="27"/>
        <v>229</v>
      </c>
      <c r="T135" s="1">
        <f t="shared" si="27"/>
        <v>418</v>
      </c>
      <c r="U135" s="1">
        <f t="shared" si="27"/>
        <v>48</v>
      </c>
      <c r="V135" s="1">
        <f t="shared" si="27"/>
        <v>261</v>
      </c>
      <c r="W135" s="1">
        <f t="shared" si="27"/>
        <v>234</v>
      </c>
      <c r="X135" s="1">
        <f t="shared" si="27"/>
        <v>33</v>
      </c>
      <c r="Y135" s="1">
        <f t="shared" si="27"/>
        <v>187</v>
      </c>
      <c r="Z135" s="1">
        <f t="shared" si="27"/>
        <v>88</v>
      </c>
      <c r="AA135" s="1">
        <f t="shared" si="27"/>
        <v>111</v>
      </c>
      <c r="AB135" s="1">
        <f t="shared" si="27"/>
        <v>113</v>
      </c>
      <c r="AC135" s="1">
        <f t="shared" si="27"/>
        <v>550</v>
      </c>
      <c r="AD135" s="1">
        <f t="shared" si="27"/>
        <v>368</v>
      </c>
      <c r="AE135" s="1">
        <f t="shared" si="27"/>
        <v>35</v>
      </c>
      <c r="AF135" s="1">
        <f t="shared" si="27"/>
        <v>292</v>
      </c>
      <c r="AG135" s="1">
        <f t="shared" si="27"/>
        <v>484</v>
      </c>
      <c r="AH135" s="1">
        <f t="shared" si="27"/>
        <v>43</v>
      </c>
      <c r="AI135" s="1">
        <f t="shared" si="27"/>
        <v>29</v>
      </c>
      <c r="AJ135" s="1">
        <f t="shared" si="27"/>
        <v>142</v>
      </c>
      <c r="AK135" s="1">
        <f t="shared" si="27"/>
        <v>148</v>
      </c>
      <c r="AL135" s="1">
        <f t="shared" si="27"/>
        <v>203</v>
      </c>
    </row>
    <row r="136" spans="1:38" s="16" customFormat="1" ht="15.75">
      <c r="A136" s="167" t="s">
        <v>123</v>
      </c>
      <c r="B136" s="167"/>
      <c r="C136" s="167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</row>
    <row r="137" spans="1:38" s="7" customFormat="1">
      <c r="A137" s="171" t="s">
        <v>114</v>
      </c>
      <c r="B137" s="171"/>
      <c r="C137" s="171"/>
      <c r="D137" s="12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</row>
    <row r="138" spans="1:38">
      <c r="A138" s="29"/>
      <c r="B138" s="29"/>
      <c r="C138" s="29" t="s">
        <v>61</v>
      </c>
      <c r="D138" s="2">
        <f>SUM(E138:AL138)</f>
        <v>14</v>
      </c>
      <c r="E138" s="2">
        <v>0</v>
      </c>
      <c r="F138" s="2">
        <v>0</v>
      </c>
      <c r="G138" s="2">
        <v>0</v>
      </c>
      <c r="H138" s="2">
        <v>1</v>
      </c>
      <c r="I138" s="2">
        <v>1</v>
      </c>
      <c r="J138" s="2">
        <v>0</v>
      </c>
      <c r="K138" s="2">
        <v>0</v>
      </c>
      <c r="L138" s="2">
        <v>0</v>
      </c>
      <c r="M138" s="2">
        <v>1</v>
      </c>
      <c r="N138" s="2">
        <v>0</v>
      </c>
      <c r="O138" s="2">
        <v>0</v>
      </c>
      <c r="P138" s="2">
        <v>1</v>
      </c>
      <c r="Q138" s="2">
        <v>0</v>
      </c>
      <c r="R138" s="2">
        <v>1</v>
      </c>
      <c r="S138" s="2">
        <v>0</v>
      </c>
      <c r="T138" s="2">
        <v>2</v>
      </c>
      <c r="U138" s="2">
        <v>0</v>
      </c>
      <c r="V138" s="2">
        <v>2</v>
      </c>
      <c r="W138" s="2">
        <v>1</v>
      </c>
      <c r="X138" s="2">
        <v>0</v>
      </c>
      <c r="Y138" s="2">
        <v>0</v>
      </c>
      <c r="Z138" s="2">
        <v>0</v>
      </c>
      <c r="AA138" s="2">
        <v>1</v>
      </c>
      <c r="AB138" s="2">
        <v>0</v>
      </c>
      <c r="AC138" s="2">
        <v>0</v>
      </c>
      <c r="AD138" s="2">
        <v>0</v>
      </c>
      <c r="AE138" s="2">
        <v>0</v>
      </c>
      <c r="AF138" s="2">
        <v>2</v>
      </c>
      <c r="AG138" s="2">
        <v>0</v>
      </c>
      <c r="AH138" s="2">
        <v>1</v>
      </c>
      <c r="AI138" s="2">
        <v>0</v>
      </c>
      <c r="AJ138" s="2">
        <v>0</v>
      </c>
      <c r="AK138" s="2">
        <v>0</v>
      </c>
      <c r="AL138" s="2">
        <v>0</v>
      </c>
    </row>
    <row r="139" spans="1:38">
      <c r="A139" s="29"/>
      <c r="B139" s="29"/>
      <c r="C139" s="29" t="s">
        <v>62</v>
      </c>
      <c r="D139" s="2">
        <f t="shared" ref="D139:D141" si="28">SUM(E139:AL139)</f>
        <v>1245</v>
      </c>
      <c r="E139" s="2">
        <v>17</v>
      </c>
      <c r="F139" s="2">
        <v>11</v>
      </c>
      <c r="G139" s="2">
        <v>47</v>
      </c>
      <c r="H139" s="2">
        <v>119</v>
      </c>
      <c r="I139" s="2">
        <v>32</v>
      </c>
      <c r="J139" s="2">
        <v>30</v>
      </c>
      <c r="K139" s="2">
        <v>10</v>
      </c>
      <c r="L139" s="2">
        <v>10</v>
      </c>
      <c r="M139" s="2">
        <v>11</v>
      </c>
      <c r="N139" s="2">
        <v>12</v>
      </c>
      <c r="O139" s="2">
        <v>31</v>
      </c>
      <c r="P139" s="2">
        <v>49</v>
      </c>
      <c r="Q139" s="2">
        <v>15</v>
      </c>
      <c r="R139" s="2">
        <v>64</v>
      </c>
      <c r="S139" s="2">
        <v>30</v>
      </c>
      <c r="T139" s="2">
        <v>53</v>
      </c>
      <c r="U139" s="2">
        <v>19</v>
      </c>
      <c r="V139" s="2">
        <v>37</v>
      </c>
      <c r="W139" s="2">
        <v>92</v>
      </c>
      <c r="X139" s="2">
        <v>16</v>
      </c>
      <c r="Y139" s="2">
        <v>45</v>
      </c>
      <c r="Z139" s="2">
        <v>51</v>
      </c>
      <c r="AA139" s="2">
        <v>15</v>
      </c>
      <c r="AB139" s="2">
        <v>24</v>
      </c>
      <c r="AC139" s="2">
        <v>96</v>
      </c>
      <c r="AD139" s="2">
        <v>46</v>
      </c>
      <c r="AE139" s="2">
        <v>10</v>
      </c>
      <c r="AF139" s="2">
        <v>79</v>
      </c>
      <c r="AG139" s="2">
        <v>64</v>
      </c>
      <c r="AH139" s="2">
        <v>14</v>
      </c>
      <c r="AI139" s="2">
        <v>11</v>
      </c>
      <c r="AJ139" s="2">
        <v>17</v>
      </c>
      <c r="AK139" s="2">
        <v>30</v>
      </c>
      <c r="AL139" s="2">
        <v>38</v>
      </c>
    </row>
    <row r="140" spans="1:38">
      <c r="A140" s="29"/>
      <c r="B140" s="29"/>
      <c r="C140" s="29" t="s">
        <v>63</v>
      </c>
      <c r="D140" s="2">
        <f t="shared" si="28"/>
        <v>3196</v>
      </c>
      <c r="E140" s="2">
        <v>47</v>
      </c>
      <c r="F140" s="2">
        <v>57</v>
      </c>
      <c r="G140" s="2">
        <v>76</v>
      </c>
      <c r="H140" s="2">
        <v>326</v>
      </c>
      <c r="I140" s="2">
        <v>89</v>
      </c>
      <c r="J140" s="2">
        <v>58</v>
      </c>
      <c r="K140" s="2">
        <v>13</v>
      </c>
      <c r="L140" s="2">
        <v>24</v>
      </c>
      <c r="M140" s="2">
        <v>41</v>
      </c>
      <c r="N140" s="2">
        <v>12</v>
      </c>
      <c r="O140" s="2">
        <v>47</v>
      </c>
      <c r="P140" s="2">
        <v>133</v>
      </c>
      <c r="Q140" s="2">
        <v>18</v>
      </c>
      <c r="R140" s="2">
        <v>106</v>
      </c>
      <c r="S140" s="2">
        <v>145</v>
      </c>
      <c r="T140" s="2">
        <v>152</v>
      </c>
      <c r="U140" s="2">
        <v>30</v>
      </c>
      <c r="V140" s="2">
        <v>127</v>
      </c>
      <c r="W140" s="2">
        <v>164</v>
      </c>
      <c r="X140" s="2">
        <v>17</v>
      </c>
      <c r="Y140" s="2">
        <v>96</v>
      </c>
      <c r="Z140" s="2">
        <v>53</v>
      </c>
      <c r="AA140" s="2">
        <v>49</v>
      </c>
      <c r="AB140" s="2">
        <v>80</v>
      </c>
      <c r="AC140" s="2">
        <v>287</v>
      </c>
      <c r="AD140" s="2">
        <v>144</v>
      </c>
      <c r="AE140" s="2">
        <v>28</v>
      </c>
      <c r="AF140" s="2">
        <v>176</v>
      </c>
      <c r="AG140" s="2">
        <v>249</v>
      </c>
      <c r="AH140" s="2">
        <v>23</v>
      </c>
      <c r="AI140" s="2">
        <v>24</v>
      </c>
      <c r="AJ140" s="2">
        <v>89</v>
      </c>
      <c r="AK140" s="2">
        <v>97</v>
      </c>
      <c r="AL140" s="2">
        <v>119</v>
      </c>
    </row>
    <row r="141" spans="1:38">
      <c r="A141" s="29"/>
      <c r="B141" s="29"/>
      <c r="C141" s="29" t="s">
        <v>64</v>
      </c>
      <c r="D141" s="2">
        <f t="shared" si="28"/>
        <v>382</v>
      </c>
      <c r="E141" s="2">
        <v>5</v>
      </c>
      <c r="F141" s="2">
        <v>10</v>
      </c>
      <c r="G141" s="2">
        <v>11</v>
      </c>
      <c r="H141" s="2">
        <v>28</v>
      </c>
      <c r="I141" s="2">
        <v>6</v>
      </c>
      <c r="J141" s="2">
        <v>9</v>
      </c>
      <c r="K141" s="2">
        <v>1</v>
      </c>
      <c r="L141" s="2">
        <v>0</v>
      </c>
      <c r="M141" s="2">
        <v>9</v>
      </c>
      <c r="N141" s="2">
        <v>1</v>
      </c>
      <c r="O141" s="2">
        <v>7</v>
      </c>
      <c r="P141" s="2">
        <v>22</v>
      </c>
      <c r="Q141" s="2">
        <v>2</v>
      </c>
      <c r="R141" s="2">
        <v>10</v>
      </c>
      <c r="S141" s="2">
        <v>22</v>
      </c>
      <c r="T141" s="2">
        <v>22</v>
      </c>
      <c r="U141" s="2">
        <v>3</v>
      </c>
      <c r="V141" s="2">
        <v>14</v>
      </c>
      <c r="W141" s="2">
        <v>22</v>
      </c>
      <c r="X141" s="2">
        <v>1</v>
      </c>
      <c r="Y141" s="2">
        <v>13</v>
      </c>
      <c r="Z141" s="2">
        <v>3</v>
      </c>
      <c r="AA141" s="2">
        <v>9</v>
      </c>
      <c r="AB141" s="2">
        <v>9</v>
      </c>
      <c r="AC141" s="2">
        <v>24</v>
      </c>
      <c r="AD141" s="2">
        <v>29</v>
      </c>
      <c r="AE141" s="2">
        <v>4</v>
      </c>
      <c r="AF141" s="2">
        <v>15</v>
      </c>
      <c r="AG141" s="2">
        <v>31</v>
      </c>
      <c r="AH141" s="2">
        <v>1</v>
      </c>
      <c r="AI141" s="2">
        <v>2</v>
      </c>
      <c r="AJ141" s="2">
        <v>9</v>
      </c>
      <c r="AK141" s="2">
        <v>15</v>
      </c>
      <c r="AL141" s="2">
        <v>13</v>
      </c>
    </row>
    <row r="142" spans="1:38" s="8" customFormat="1">
      <c r="A142" s="168" t="s">
        <v>60</v>
      </c>
      <c r="B142" s="168"/>
      <c r="C142" s="168"/>
      <c r="D142" s="17">
        <f>SUM(E142:AL142)</f>
        <v>4837</v>
      </c>
      <c r="E142" s="1">
        <f>SUM(E138:E141)</f>
        <v>69</v>
      </c>
      <c r="F142" s="1">
        <f t="shared" ref="F142:AL142" si="29">SUM(F138:F141)</f>
        <v>78</v>
      </c>
      <c r="G142" s="1">
        <f t="shared" si="29"/>
        <v>134</v>
      </c>
      <c r="H142" s="1">
        <f t="shared" si="29"/>
        <v>474</v>
      </c>
      <c r="I142" s="1">
        <f t="shared" si="29"/>
        <v>128</v>
      </c>
      <c r="J142" s="1">
        <f t="shared" si="29"/>
        <v>97</v>
      </c>
      <c r="K142" s="1">
        <f t="shared" si="29"/>
        <v>24</v>
      </c>
      <c r="L142" s="1">
        <f t="shared" si="29"/>
        <v>34</v>
      </c>
      <c r="M142" s="1">
        <f t="shared" si="29"/>
        <v>62</v>
      </c>
      <c r="N142" s="1">
        <f t="shared" si="29"/>
        <v>25</v>
      </c>
      <c r="O142" s="1">
        <f t="shared" si="29"/>
        <v>85</v>
      </c>
      <c r="P142" s="1">
        <f t="shared" si="29"/>
        <v>205</v>
      </c>
      <c r="Q142" s="1">
        <f t="shared" si="29"/>
        <v>35</v>
      </c>
      <c r="R142" s="1">
        <f t="shared" si="29"/>
        <v>181</v>
      </c>
      <c r="S142" s="1">
        <f t="shared" si="29"/>
        <v>197</v>
      </c>
      <c r="T142" s="1">
        <f t="shared" si="29"/>
        <v>229</v>
      </c>
      <c r="U142" s="1">
        <f t="shared" si="29"/>
        <v>52</v>
      </c>
      <c r="V142" s="1">
        <f t="shared" si="29"/>
        <v>180</v>
      </c>
      <c r="W142" s="1">
        <f t="shared" si="29"/>
        <v>279</v>
      </c>
      <c r="X142" s="1">
        <f t="shared" si="29"/>
        <v>34</v>
      </c>
      <c r="Y142" s="1">
        <f t="shared" si="29"/>
        <v>154</v>
      </c>
      <c r="Z142" s="1">
        <f t="shared" si="29"/>
        <v>107</v>
      </c>
      <c r="AA142" s="1">
        <f t="shared" si="29"/>
        <v>74</v>
      </c>
      <c r="AB142" s="1">
        <f t="shared" si="29"/>
        <v>113</v>
      </c>
      <c r="AC142" s="1">
        <f t="shared" si="29"/>
        <v>407</v>
      </c>
      <c r="AD142" s="1">
        <f t="shared" si="29"/>
        <v>219</v>
      </c>
      <c r="AE142" s="1">
        <f t="shared" si="29"/>
        <v>42</v>
      </c>
      <c r="AF142" s="1">
        <f t="shared" si="29"/>
        <v>272</v>
      </c>
      <c r="AG142" s="1">
        <f t="shared" si="29"/>
        <v>344</v>
      </c>
      <c r="AH142" s="1">
        <f t="shared" si="29"/>
        <v>39</v>
      </c>
      <c r="AI142" s="1">
        <f t="shared" si="29"/>
        <v>37</v>
      </c>
      <c r="AJ142" s="1">
        <f t="shared" si="29"/>
        <v>115</v>
      </c>
      <c r="AK142" s="1">
        <f t="shared" si="29"/>
        <v>142</v>
      </c>
      <c r="AL142" s="1">
        <f t="shared" si="29"/>
        <v>170</v>
      </c>
    </row>
    <row r="143" spans="1:38" s="7" customFormat="1">
      <c r="A143" s="171" t="s">
        <v>113</v>
      </c>
      <c r="B143" s="171"/>
      <c r="C143" s="171"/>
      <c r="D143" s="12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</row>
    <row r="144" spans="1:38">
      <c r="A144" s="29"/>
      <c r="B144" s="29"/>
      <c r="C144" s="29" t="s">
        <v>1</v>
      </c>
      <c r="D144" s="3">
        <f>SUM(E144:AL144)</f>
        <v>4782</v>
      </c>
      <c r="E144" s="2">
        <v>68</v>
      </c>
      <c r="F144" s="2">
        <v>78</v>
      </c>
      <c r="G144" s="2">
        <v>133</v>
      </c>
      <c r="H144" s="2">
        <v>473</v>
      </c>
      <c r="I144" s="2">
        <v>127</v>
      </c>
      <c r="J144" s="2">
        <v>94</v>
      </c>
      <c r="K144" s="2">
        <v>24</v>
      </c>
      <c r="L144" s="2">
        <v>33</v>
      </c>
      <c r="M144" s="2">
        <v>60</v>
      </c>
      <c r="N144" s="2">
        <v>23</v>
      </c>
      <c r="O144" s="2">
        <v>84</v>
      </c>
      <c r="P144" s="2">
        <v>204</v>
      </c>
      <c r="Q144" s="2">
        <v>35</v>
      </c>
      <c r="R144" s="2">
        <v>176</v>
      </c>
      <c r="S144" s="2">
        <v>196</v>
      </c>
      <c r="T144" s="2">
        <v>227</v>
      </c>
      <c r="U144" s="2">
        <v>51</v>
      </c>
      <c r="V144" s="2">
        <v>180</v>
      </c>
      <c r="W144" s="2">
        <v>276</v>
      </c>
      <c r="X144" s="2">
        <v>32</v>
      </c>
      <c r="Y144" s="2">
        <v>154</v>
      </c>
      <c r="Z144" s="2">
        <v>106</v>
      </c>
      <c r="AA144" s="2">
        <v>72</v>
      </c>
      <c r="AB144" s="2">
        <v>112</v>
      </c>
      <c r="AC144" s="2">
        <v>400</v>
      </c>
      <c r="AD144" s="2">
        <v>216</v>
      </c>
      <c r="AE144" s="2">
        <v>42</v>
      </c>
      <c r="AF144" s="2">
        <v>271</v>
      </c>
      <c r="AG144" s="2">
        <v>336</v>
      </c>
      <c r="AH144" s="2">
        <v>39</v>
      </c>
      <c r="AI144" s="2">
        <v>36</v>
      </c>
      <c r="AJ144" s="2">
        <v>114</v>
      </c>
      <c r="AK144" s="2">
        <v>141</v>
      </c>
      <c r="AL144" s="2">
        <v>169</v>
      </c>
    </row>
    <row r="145" spans="1:38">
      <c r="A145" s="29"/>
      <c r="B145" s="29"/>
      <c r="C145" s="29" t="s">
        <v>4</v>
      </c>
      <c r="D145" s="3">
        <f t="shared" ref="D145:D149" si="30">SUM(E145:AL145)</f>
        <v>48</v>
      </c>
      <c r="E145" s="2">
        <v>1</v>
      </c>
      <c r="F145" s="2">
        <v>0</v>
      </c>
      <c r="G145" s="2">
        <v>1</v>
      </c>
      <c r="H145" s="2">
        <v>1</v>
      </c>
      <c r="I145" s="2">
        <v>1</v>
      </c>
      <c r="J145" s="2">
        <v>3</v>
      </c>
      <c r="K145" s="2">
        <v>0</v>
      </c>
      <c r="L145" s="2">
        <v>1</v>
      </c>
      <c r="M145" s="2">
        <v>1</v>
      </c>
      <c r="N145" s="2">
        <v>1</v>
      </c>
      <c r="O145" s="2">
        <v>1</v>
      </c>
      <c r="P145" s="2">
        <v>1</v>
      </c>
      <c r="Q145" s="2">
        <v>0</v>
      </c>
      <c r="R145" s="2">
        <v>4</v>
      </c>
      <c r="S145" s="2">
        <v>1</v>
      </c>
      <c r="T145" s="2">
        <v>2</v>
      </c>
      <c r="U145" s="2">
        <v>1</v>
      </c>
      <c r="V145" s="2">
        <v>0</v>
      </c>
      <c r="W145" s="2">
        <v>3</v>
      </c>
      <c r="X145" s="2">
        <v>2</v>
      </c>
      <c r="Y145" s="2">
        <v>0</v>
      </c>
      <c r="Z145" s="2">
        <v>1</v>
      </c>
      <c r="AA145" s="2">
        <v>2</v>
      </c>
      <c r="AB145" s="2">
        <v>1</v>
      </c>
      <c r="AC145" s="2">
        <v>6</v>
      </c>
      <c r="AD145" s="2">
        <v>2</v>
      </c>
      <c r="AE145" s="2">
        <v>0</v>
      </c>
      <c r="AF145" s="2">
        <v>1</v>
      </c>
      <c r="AG145" s="2">
        <v>7</v>
      </c>
      <c r="AH145" s="2">
        <v>0</v>
      </c>
      <c r="AI145" s="2">
        <v>1</v>
      </c>
      <c r="AJ145" s="2">
        <v>1</v>
      </c>
      <c r="AK145" s="2">
        <v>0</v>
      </c>
      <c r="AL145" s="2">
        <v>1</v>
      </c>
    </row>
    <row r="146" spans="1:38">
      <c r="A146" s="29"/>
      <c r="B146" s="29"/>
      <c r="C146" s="29" t="s">
        <v>8</v>
      </c>
      <c r="D146" s="3">
        <f t="shared" si="30"/>
        <v>4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1</v>
      </c>
      <c r="N146" s="2">
        <v>0</v>
      </c>
      <c r="O146" s="2">
        <v>0</v>
      </c>
      <c r="P146" s="2">
        <v>0</v>
      </c>
      <c r="Q146" s="2">
        <v>0</v>
      </c>
      <c r="R146" s="2">
        <v>1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1</v>
      </c>
      <c r="AE146" s="2">
        <v>0</v>
      </c>
      <c r="AF146" s="2">
        <v>0</v>
      </c>
      <c r="AG146" s="2">
        <v>1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</row>
    <row r="147" spans="1:38">
      <c r="A147" s="29"/>
      <c r="B147" s="29"/>
      <c r="C147" s="29" t="s">
        <v>7</v>
      </c>
      <c r="D147" s="3">
        <f t="shared" si="30"/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</row>
    <row r="148" spans="1:38">
      <c r="A148" s="29"/>
      <c r="B148" s="29"/>
      <c r="C148" s="29" t="s">
        <v>37</v>
      </c>
      <c r="D148" s="3">
        <f t="shared" si="30"/>
        <v>3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1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1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1</v>
      </c>
      <c r="AL148" s="2">
        <v>0</v>
      </c>
    </row>
    <row r="149" spans="1:38">
      <c r="A149" s="168" t="s">
        <v>60</v>
      </c>
      <c r="B149" s="168"/>
      <c r="C149" s="168"/>
      <c r="D149" s="17">
        <f t="shared" si="30"/>
        <v>4837</v>
      </c>
      <c r="E149" s="2">
        <f>SUM(E144:E148)</f>
        <v>69</v>
      </c>
      <c r="F149" s="2">
        <f t="shared" ref="F149:AL149" si="31">SUM(F144:F148)</f>
        <v>78</v>
      </c>
      <c r="G149" s="2">
        <f t="shared" si="31"/>
        <v>134</v>
      </c>
      <c r="H149" s="2">
        <f t="shared" si="31"/>
        <v>474</v>
      </c>
      <c r="I149" s="2">
        <f t="shared" si="31"/>
        <v>128</v>
      </c>
      <c r="J149" s="2">
        <f t="shared" si="31"/>
        <v>97</v>
      </c>
      <c r="K149" s="2">
        <f t="shared" si="31"/>
        <v>24</v>
      </c>
      <c r="L149" s="2">
        <f t="shared" si="31"/>
        <v>34</v>
      </c>
      <c r="M149" s="2">
        <f t="shared" si="31"/>
        <v>62</v>
      </c>
      <c r="N149" s="2">
        <f t="shared" si="31"/>
        <v>25</v>
      </c>
      <c r="O149" s="2">
        <f t="shared" si="31"/>
        <v>85</v>
      </c>
      <c r="P149" s="2">
        <f t="shared" si="31"/>
        <v>205</v>
      </c>
      <c r="Q149" s="2">
        <f t="shared" si="31"/>
        <v>35</v>
      </c>
      <c r="R149" s="2">
        <f t="shared" si="31"/>
        <v>181</v>
      </c>
      <c r="S149" s="2">
        <f t="shared" si="31"/>
        <v>197</v>
      </c>
      <c r="T149" s="2">
        <f t="shared" si="31"/>
        <v>229</v>
      </c>
      <c r="U149" s="2">
        <f t="shared" si="31"/>
        <v>52</v>
      </c>
      <c r="V149" s="2">
        <f t="shared" si="31"/>
        <v>180</v>
      </c>
      <c r="W149" s="2">
        <f t="shared" si="31"/>
        <v>279</v>
      </c>
      <c r="X149" s="2">
        <f t="shared" si="31"/>
        <v>34</v>
      </c>
      <c r="Y149" s="2">
        <f t="shared" si="31"/>
        <v>154</v>
      </c>
      <c r="Z149" s="2">
        <f t="shared" si="31"/>
        <v>107</v>
      </c>
      <c r="AA149" s="2">
        <f t="shared" si="31"/>
        <v>74</v>
      </c>
      <c r="AB149" s="2">
        <f t="shared" si="31"/>
        <v>113</v>
      </c>
      <c r="AC149" s="2">
        <f t="shared" si="31"/>
        <v>407</v>
      </c>
      <c r="AD149" s="2">
        <f t="shared" si="31"/>
        <v>219</v>
      </c>
      <c r="AE149" s="2">
        <f t="shared" si="31"/>
        <v>42</v>
      </c>
      <c r="AF149" s="2">
        <f t="shared" si="31"/>
        <v>272</v>
      </c>
      <c r="AG149" s="2">
        <f t="shared" si="31"/>
        <v>344</v>
      </c>
      <c r="AH149" s="2">
        <f t="shared" si="31"/>
        <v>39</v>
      </c>
      <c r="AI149" s="2">
        <f t="shared" si="31"/>
        <v>37</v>
      </c>
      <c r="AJ149" s="2">
        <f t="shared" si="31"/>
        <v>115</v>
      </c>
      <c r="AK149" s="2">
        <f t="shared" si="31"/>
        <v>142</v>
      </c>
      <c r="AL149" s="2">
        <f t="shared" si="31"/>
        <v>170</v>
      </c>
    </row>
    <row r="150" spans="1:38" s="16" customFormat="1" ht="15.75">
      <c r="A150" s="167" t="s">
        <v>124</v>
      </c>
      <c r="B150" s="167"/>
      <c r="C150" s="167"/>
      <c r="D150" s="19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</row>
    <row r="151" spans="1:38" s="7" customFormat="1">
      <c r="A151" s="172" t="s">
        <v>114</v>
      </c>
      <c r="B151" s="172"/>
      <c r="C151" s="172"/>
      <c r="D151" s="12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spans="1:38">
      <c r="A152" s="6"/>
      <c r="B152" s="6"/>
      <c r="C152" s="6" t="s">
        <v>61</v>
      </c>
      <c r="D152" s="24">
        <f>D124-D138</f>
        <v>1</v>
      </c>
      <c r="E152" s="23">
        <f t="shared" ref="E152:AL156" si="32">E124-E138</f>
        <v>5</v>
      </c>
      <c r="F152" s="23">
        <f t="shared" si="32"/>
        <v>0</v>
      </c>
      <c r="G152" s="23">
        <f t="shared" si="32"/>
        <v>0</v>
      </c>
      <c r="H152" s="23">
        <f t="shared" si="32"/>
        <v>-1</v>
      </c>
      <c r="I152" s="23">
        <f t="shared" si="32"/>
        <v>-1</v>
      </c>
      <c r="J152" s="23">
        <f t="shared" si="32"/>
        <v>0</v>
      </c>
      <c r="K152" s="23">
        <f t="shared" si="32"/>
        <v>0</v>
      </c>
      <c r="L152" s="23">
        <f t="shared" si="32"/>
        <v>1</v>
      </c>
      <c r="M152" s="23">
        <f t="shared" si="32"/>
        <v>-1</v>
      </c>
      <c r="N152" s="23">
        <f t="shared" si="32"/>
        <v>0</v>
      </c>
      <c r="O152" s="23">
        <f t="shared" si="32"/>
        <v>0</v>
      </c>
      <c r="P152" s="23">
        <f t="shared" si="32"/>
        <v>0</v>
      </c>
      <c r="Q152" s="23">
        <f t="shared" si="32"/>
        <v>0</v>
      </c>
      <c r="R152" s="23">
        <f t="shared" si="32"/>
        <v>-1</v>
      </c>
      <c r="S152" s="23">
        <f t="shared" si="32"/>
        <v>0</v>
      </c>
      <c r="T152" s="23">
        <f t="shared" si="32"/>
        <v>1</v>
      </c>
      <c r="U152" s="23">
        <f t="shared" si="32"/>
        <v>0</v>
      </c>
      <c r="V152" s="23">
        <f t="shared" si="32"/>
        <v>0</v>
      </c>
      <c r="W152" s="23">
        <f t="shared" si="32"/>
        <v>0</v>
      </c>
      <c r="X152" s="23">
        <f t="shared" si="32"/>
        <v>0</v>
      </c>
      <c r="Y152" s="23">
        <f t="shared" si="32"/>
        <v>1</v>
      </c>
      <c r="Z152" s="23">
        <f t="shared" si="32"/>
        <v>0</v>
      </c>
      <c r="AA152" s="23">
        <f t="shared" si="32"/>
        <v>0</v>
      </c>
      <c r="AB152" s="23">
        <f t="shared" si="32"/>
        <v>0</v>
      </c>
      <c r="AC152" s="23">
        <f t="shared" si="32"/>
        <v>0</v>
      </c>
      <c r="AD152" s="23">
        <f t="shared" si="32"/>
        <v>0</v>
      </c>
      <c r="AE152" s="23">
        <f t="shared" si="32"/>
        <v>0</v>
      </c>
      <c r="AF152" s="23">
        <f t="shared" si="32"/>
        <v>-2</v>
      </c>
      <c r="AG152" s="23">
        <f t="shared" si="32"/>
        <v>0</v>
      </c>
      <c r="AH152" s="23">
        <f t="shared" si="32"/>
        <v>-1</v>
      </c>
      <c r="AI152" s="23">
        <f t="shared" si="32"/>
        <v>0</v>
      </c>
      <c r="AJ152" s="23">
        <f t="shared" si="32"/>
        <v>0</v>
      </c>
      <c r="AK152" s="23">
        <f t="shared" si="32"/>
        <v>0</v>
      </c>
      <c r="AL152" s="23">
        <f t="shared" si="32"/>
        <v>0</v>
      </c>
    </row>
    <row r="153" spans="1:38">
      <c r="A153" s="6"/>
      <c r="B153" s="6"/>
      <c r="C153" s="6" t="s">
        <v>62</v>
      </c>
      <c r="D153" s="24">
        <f t="shared" ref="D153:R156" si="33">D125-D139</f>
        <v>10</v>
      </c>
      <c r="E153" s="23">
        <f t="shared" si="33"/>
        <v>-1</v>
      </c>
      <c r="F153" s="23">
        <f t="shared" si="33"/>
        <v>0</v>
      </c>
      <c r="G153" s="23">
        <f t="shared" si="33"/>
        <v>-7</v>
      </c>
      <c r="H153" s="23">
        <f t="shared" si="33"/>
        <v>-7</v>
      </c>
      <c r="I153" s="23">
        <f t="shared" si="33"/>
        <v>10</v>
      </c>
      <c r="J153" s="23">
        <f t="shared" si="33"/>
        <v>5</v>
      </c>
      <c r="K153" s="23">
        <f t="shared" si="33"/>
        <v>0</v>
      </c>
      <c r="L153" s="23">
        <f t="shared" si="33"/>
        <v>7</v>
      </c>
      <c r="M153" s="23">
        <f t="shared" si="33"/>
        <v>11</v>
      </c>
      <c r="N153" s="23">
        <f t="shared" si="33"/>
        <v>3</v>
      </c>
      <c r="O153" s="23">
        <f t="shared" si="33"/>
        <v>1</v>
      </c>
      <c r="P153" s="23">
        <f t="shared" si="33"/>
        <v>-8</v>
      </c>
      <c r="Q153" s="23">
        <f t="shared" si="33"/>
        <v>12</v>
      </c>
      <c r="R153" s="23">
        <f t="shared" si="33"/>
        <v>-1</v>
      </c>
      <c r="S153" s="23">
        <f t="shared" si="32"/>
        <v>16</v>
      </c>
      <c r="T153" s="23">
        <f t="shared" si="32"/>
        <v>-1</v>
      </c>
      <c r="U153" s="23">
        <f t="shared" si="32"/>
        <v>3</v>
      </c>
      <c r="V153" s="23">
        <f t="shared" si="32"/>
        <v>5</v>
      </c>
      <c r="W153" s="23">
        <f t="shared" si="32"/>
        <v>-43</v>
      </c>
      <c r="X153" s="23">
        <f t="shared" si="32"/>
        <v>-2</v>
      </c>
      <c r="Y153" s="23">
        <f t="shared" si="32"/>
        <v>-10</v>
      </c>
      <c r="Z153" s="23">
        <f t="shared" si="32"/>
        <v>-20</v>
      </c>
      <c r="AA153" s="23">
        <f t="shared" si="32"/>
        <v>10</v>
      </c>
      <c r="AB153" s="23">
        <f t="shared" si="32"/>
        <v>1</v>
      </c>
      <c r="AC153" s="23">
        <f t="shared" si="32"/>
        <v>11</v>
      </c>
      <c r="AD153" s="23">
        <f t="shared" si="32"/>
        <v>15</v>
      </c>
      <c r="AE153" s="23">
        <f t="shared" si="32"/>
        <v>-6</v>
      </c>
      <c r="AF153" s="23">
        <f t="shared" si="32"/>
        <v>3</v>
      </c>
      <c r="AG153" s="23">
        <f t="shared" si="32"/>
        <v>13</v>
      </c>
      <c r="AH153" s="23">
        <f t="shared" si="32"/>
        <v>-3</v>
      </c>
      <c r="AI153" s="23">
        <f t="shared" si="32"/>
        <v>-4</v>
      </c>
      <c r="AJ153" s="23">
        <f t="shared" si="32"/>
        <v>12</v>
      </c>
      <c r="AK153" s="23">
        <f t="shared" si="32"/>
        <v>-7</v>
      </c>
      <c r="AL153" s="23">
        <f t="shared" si="32"/>
        <v>-8</v>
      </c>
    </row>
    <row r="154" spans="1:38">
      <c r="A154" s="6"/>
      <c r="B154" s="6"/>
      <c r="C154" s="6" t="s">
        <v>63</v>
      </c>
      <c r="D154" s="24">
        <f t="shared" si="33"/>
        <v>972</v>
      </c>
      <c r="E154" s="23">
        <f t="shared" si="32"/>
        <v>18</v>
      </c>
      <c r="F154" s="23">
        <f t="shared" si="32"/>
        <v>-9</v>
      </c>
      <c r="G154" s="23">
        <f t="shared" si="32"/>
        <v>14</v>
      </c>
      <c r="H154" s="23">
        <f t="shared" si="32"/>
        <v>96</v>
      </c>
      <c r="I154" s="23">
        <f t="shared" si="32"/>
        <v>98</v>
      </c>
      <c r="J154" s="23">
        <f t="shared" si="32"/>
        <v>37</v>
      </c>
      <c r="K154" s="23">
        <f t="shared" si="32"/>
        <v>-1</v>
      </c>
      <c r="L154" s="23">
        <f t="shared" si="32"/>
        <v>5</v>
      </c>
      <c r="M154" s="23">
        <f t="shared" si="32"/>
        <v>11</v>
      </c>
      <c r="N154" s="23">
        <f t="shared" si="32"/>
        <v>9</v>
      </c>
      <c r="O154" s="23">
        <f t="shared" si="32"/>
        <v>-6</v>
      </c>
      <c r="P154" s="23">
        <f t="shared" si="32"/>
        <v>47</v>
      </c>
      <c r="Q154" s="23">
        <f t="shared" si="32"/>
        <v>3</v>
      </c>
      <c r="R154" s="23">
        <f t="shared" si="32"/>
        <v>-7</v>
      </c>
      <c r="S154" s="23">
        <f t="shared" si="32"/>
        <v>25</v>
      </c>
      <c r="T154" s="23">
        <f t="shared" si="32"/>
        <v>155</v>
      </c>
      <c r="U154" s="23">
        <f t="shared" si="32"/>
        <v>-8</v>
      </c>
      <c r="V154" s="23">
        <f t="shared" si="32"/>
        <v>69</v>
      </c>
      <c r="W154" s="23">
        <f t="shared" si="32"/>
        <v>-9</v>
      </c>
      <c r="X154" s="23">
        <f t="shared" si="32"/>
        <v>2</v>
      </c>
      <c r="Y154" s="23">
        <f t="shared" si="32"/>
        <v>31</v>
      </c>
      <c r="Z154" s="23">
        <f t="shared" si="32"/>
        <v>-1</v>
      </c>
      <c r="AA154" s="23">
        <f t="shared" si="32"/>
        <v>25</v>
      </c>
      <c r="AB154" s="23">
        <f t="shared" si="32"/>
        <v>-7</v>
      </c>
      <c r="AC154" s="23">
        <f t="shared" si="32"/>
        <v>114</v>
      </c>
      <c r="AD154" s="23">
        <f t="shared" si="32"/>
        <v>111</v>
      </c>
      <c r="AE154" s="23">
        <f t="shared" si="32"/>
        <v>-2</v>
      </c>
      <c r="AF154" s="23">
        <f t="shared" si="32"/>
        <v>12</v>
      </c>
      <c r="AG154" s="23">
        <f t="shared" si="32"/>
        <v>109</v>
      </c>
      <c r="AH154" s="23">
        <f t="shared" si="32"/>
        <v>4</v>
      </c>
      <c r="AI154" s="23">
        <f t="shared" si="32"/>
        <v>-4</v>
      </c>
      <c r="AJ154" s="23">
        <f t="shared" si="32"/>
        <v>8</v>
      </c>
      <c r="AK154" s="23">
        <f t="shared" si="32"/>
        <v>8</v>
      </c>
      <c r="AL154" s="23">
        <f t="shared" si="32"/>
        <v>15</v>
      </c>
    </row>
    <row r="155" spans="1:38">
      <c r="A155" s="6"/>
      <c r="B155" s="6"/>
      <c r="C155" s="6" t="s">
        <v>64</v>
      </c>
      <c r="D155" s="24">
        <f t="shared" si="33"/>
        <v>256</v>
      </c>
      <c r="E155" s="23">
        <f t="shared" si="32"/>
        <v>11</v>
      </c>
      <c r="F155" s="23">
        <f t="shared" si="32"/>
        <v>4</v>
      </c>
      <c r="G155" s="23">
        <f t="shared" si="32"/>
        <v>7</v>
      </c>
      <c r="H155" s="23">
        <f t="shared" si="32"/>
        <v>44</v>
      </c>
      <c r="I155" s="23">
        <f t="shared" si="32"/>
        <v>8</v>
      </c>
      <c r="J155" s="23">
        <f t="shared" si="32"/>
        <v>5</v>
      </c>
      <c r="K155" s="23">
        <f t="shared" si="32"/>
        <v>-1</v>
      </c>
      <c r="L155" s="23">
        <f t="shared" si="32"/>
        <v>1</v>
      </c>
      <c r="M155" s="23">
        <f t="shared" si="32"/>
        <v>-1</v>
      </c>
      <c r="N155" s="23">
        <f t="shared" si="32"/>
        <v>1</v>
      </c>
      <c r="O155" s="23">
        <f t="shared" si="32"/>
        <v>-3</v>
      </c>
      <c r="P155" s="23">
        <f t="shared" si="32"/>
        <v>9</v>
      </c>
      <c r="Q155" s="23">
        <f t="shared" si="32"/>
        <v>0</v>
      </c>
      <c r="R155" s="23">
        <f t="shared" si="32"/>
        <v>2</v>
      </c>
      <c r="S155" s="23">
        <f t="shared" si="32"/>
        <v>-9</v>
      </c>
      <c r="T155" s="23">
        <f t="shared" si="32"/>
        <v>34</v>
      </c>
      <c r="U155" s="23">
        <f t="shared" si="32"/>
        <v>1</v>
      </c>
      <c r="V155" s="23">
        <f t="shared" si="32"/>
        <v>7</v>
      </c>
      <c r="W155" s="23">
        <f t="shared" si="32"/>
        <v>7</v>
      </c>
      <c r="X155" s="23">
        <f t="shared" si="32"/>
        <v>-1</v>
      </c>
      <c r="Y155" s="23">
        <f t="shared" si="32"/>
        <v>11</v>
      </c>
      <c r="Z155" s="23">
        <f t="shared" si="32"/>
        <v>2</v>
      </c>
      <c r="AA155" s="23">
        <f t="shared" si="32"/>
        <v>2</v>
      </c>
      <c r="AB155" s="23">
        <f t="shared" si="32"/>
        <v>6</v>
      </c>
      <c r="AC155" s="23">
        <f t="shared" si="32"/>
        <v>18</v>
      </c>
      <c r="AD155" s="23">
        <f t="shared" si="32"/>
        <v>23</v>
      </c>
      <c r="AE155" s="23">
        <f t="shared" si="32"/>
        <v>1</v>
      </c>
      <c r="AF155" s="23">
        <f t="shared" si="32"/>
        <v>7</v>
      </c>
      <c r="AG155" s="23">
        <f t="shared" si="32"/>
        <v>18</v>
      </c>
      <c r="AH155" s="23">
        <f t="shared" si="32"/>
        <v>4</v>
      </c>
      <c r="AI155" s="23">
        <f t="shared" si="32"/>
        <v>0</v>
      </c>
      <c r="AJ155" s="23">
        <f t="shared" si="32"/>
        <v>7</v>
      </c>
      <c r="AK155" s="23">
        <f t="shared" si="32"/>
        <v>5</v>
      </c>
      <c r="AL155" s="23">
        <f t="shared" si="32"/>
        <v>26</v>
      </c>
    </row>
    <row r="156" spans="1:38">
      <c r="A156" s="168" t="s">
        <v>60</v>
      </c>
      <c r="B156" s="168"/>
      <c r="C156" s="168"/>
      <c r="D156" s="22">
        <f t="shared" si="33"/>
        <v>1239</v>
      </c>
      <c r="E156" s="23">
        <f t="shared" si="32"/>
        <v>33</v>
      </c>
      <c r="F156" s="23">
        <f t="shared" si="32"/>
        <v>-5</v>
      </c>
      <c r="G156" s="23">
        <f t="shared" si="32"/>
        <v>14</v>
      </c>
      <c r="H156" s="23">
        <f t="shared" si="32"/>
        <v>132</v>
      </c>
      <c r="I156" s="23">
        <f t="shared" si="32"/>
        <v>115</v>
      </c>
      <c r="J156" s="23">
        <f t="shared" si="32"/>
        <v>47</v>
      </c>
      <c r="K156" s="23">
        <f t="shared" si="32"/>
        <v>-2</v>
      </c>
      <c r="L156" s="23">
        <f t="shared" si="32"/>
        <v>14</v>
      </c>
      <c r="M156" s="23">
        <f t="shared" si="32"/>
        <v>20</v>
      </c>
      <c r="N156" s="23">
        <f t="shared" si="32"/>
        <v>13</v>
      </c>
      <c r="O156" s="23">
        <f t="shared" si="32"/>
        <v>-8</v>
      </c>
      <c r="P156" s="23">
        <f t="shared" si="32"/>
        <v>48</v>
      </c>
      <c r="Q156" s="23">
        <f t="shared" si="32"/>
        <v>15</v>
      </c>
      <c r="R156" s="23">
        <f t="shared" si="32"/>
        <v>-7</v>
      </c>
      <c r="S156" s="23">
        <f t="shared" si="32"/>
        <v>32</v>
      </c>
      <c r="T156" s="23">
        <f t="shared" si="32"/>
        <v>189</v>
      </c>
      <c r="U156" s="23">
        <f t="shared" si="32"/>
        <v>-4</v>
      </c>
      <c r="V156" s="23">
        <f t="shared" si="32"/>
        <v>81</v>
      </c>
      <c r="W156" s="23">
        <f t="shared" si="32"/>
        <v>-45</v>
      </c>
      <c r="X156" s="23">
        <f t="shared" si="32"/>
        <v>-1</v>
      </c>
      <c r="Y156" s="23">
        <f t="shared" si="32"/>
        <v>33</v>
      </c>
      <c r="Z156" s="23">
        <f t="shared" si="32"/>
        <v>-19</v>
      </c>
      <c r="AA156" s="23">
        <f t="shared" si="32"/>
        <v>37</v>
      </c>
      <c r="AB156" s="23">
        <f t="shared" si="32"/>
        <v>0</v>
      </c>
      <c r="AC156" s="23">
        <f t="shared" si="32"/>
        <v>143</v>
      </c>
      <c r="AD156" s="23">
        <f t="shared" si="32"/>
        <v>149</v>
      </c>
      <c r="AE156" s="23">
        <f t="shared" si="32"/>
        <v>-7</v>
      </c>
      <c r="AF156" s="23">
        <f t="shared" si="32"/>
        <v>20</v>
      </c>
      <c r="AG156" s="23">
        <f t="shared" si="32"/>
        <v>140</v>
      </c>
      <c r="AH156" s="23">
        <f t="shared" si="32"/>
        <v>4</v>
      </c>
      <c r="AI156" s="23">
        <f t="shared" si="32"/>
        <v>-8</v>
      </c>
      <c r="AJ156" s="23">
        <f t="shared" si="32"/>
        <v>27</v>
      </c>
      <c r="AK156" s="23">
        <f t="shared" si="32"/>
        <v>6</v>
      </c>
      <c r="AL156" s="23">
        <f t="shared" si="32"/>
        <v>33</v>
      </c>
    </row>
    <row r="157" spans="1:38" s="7" customFormat="1">
      <c r="A157" s="172" t="s">
        <v>113</v>
      </c>
      <c r="B157" s="172"/>
      <c r="C157" s="172"/>
      <c r="D157" s="12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</row>
    <row r="158" spans="1:38">
      <c r="A158" s="6"/>
      <c r="B158" s="6"/>
      <c r="C158" s="6" t="s">
        <v>1</v>
      </c>
      <c r="D158" s="24">
        <f>D130-D144</f>
        <v>1196</v>
      </c>
      <c r="E158" s="24">
        <f t="shared" ref="E158:AL163" si="34">E130-E144</f>
        <v>33</v>
      </c>
      <c r="F158" s="24">
        <f t="shared" si="34"/>
        <v>-5</v>
      </c>
      <c r="G158" s="24">
        <f t="shared" si="34"/>
        <v>15</v>
      </c>
      <c r="H158" s="24">
        <f t="shared" si="34"/>
        <v>130</v>
      </c>
      <c r="I158" s="24">
        <f t="shared" si="34"/>
        <v>115</v>
      </c>
      <c r="J158" s="24">
        <f t="shared" si="34"/>
        <v>47</v>
      </c>
      <c r="K158" s="24">
        <f t="shared" si="34"/>
        <v>-2</v>
      </c>
      <c r="L158" s="24">
        <f t="shared" si="34"/>
        <v>13</v>
      </c>
      <c r="M158" s="24">
        <f t="shared" si="34"/>
        <v>20</v>
      </c>
      <c r="N158" s="24">
        <f t="shared" si="34"/>
        <v>14</v>
      </c>
      <c r="O158" s="24">
        <f t="shared" si="34"/>
        <v>-7</v>
      </c>
      <c r="P158" s="24">
        <f t="shared" si="34"/>
        <v>41</v>
      </c>
      <c r="Q158" s="24">
        <f t="shared" si="34"/>
        <v>14</v>
      </c>
      <c r="R158" s="24">
        <f t="shared" si="34"/>
        <v>-6</v>
      </c>
      <c r="S158" s="24">
        <f t="shared" si="34"/>
        <v>26</v>
      </c>
      <c r="T158" s="24">
        <f t="shared" si="34"/>
        <v>182</v>
      </c>
      <c r="U158" s="24">
        <f t="shared" si="34"/>
        <v>-3</v>
      </c>
      <c r="V158" s="24">
        <f t="shared" si="34"/>
        <v>79</v>
      </c>
      <c r="W158" s="24">
        <f t="shared" si="34"/>
        <v>-45</v>
      </c>
      <c r="X158" s="24">
        <f t="shared" si="34"/>
        <v>-3</v>
      </c>
      <c r="Y158" s="24">
        <f t="shared" si="34"/>
        <v>25</v>
      </c>
      <c r="Z158" s="24">
        <f t="shared" si="34"/>
        <v>-20</v>
      </c>
      <c r="AA158" s="24">
        <f t="shared" si="34"/>
        <v>38</v>
      </c>
      <c r="AB158" s="24">
        <f t="shared" si="34"/>
        <v>1</v>
      </c>
      <c r="AC158" s="24">
        <f t="shared" si="34"/>
        <v>141</v>
      </c>
      <c r="AD158" s="24">
        <f t="shared" si="34"/>
        <v>150</v>
      </c>
      <c r="AE158" s="24">
        <f t="shared" si="34"/>
        <v>-7</v>
      </c>
      <c r="AF158" s="24">
        <f t="shared" si="34"/>
        <v>17</v>
      </c>
      <c r="AG158" s="24">
        <f t="shared" si="34"/>
        <v>140</v>
      </c>
      <c r="AH158" s="24">
        <f t="shared" si="34"/>
        <v>4</v>
      </c>
      <c r="AI158" s="24">
        <f t="shared" si="34"/>
        <v>-7</v>
      </c>
      <c r="AJ158" s="24">
        <f t="shared" si="34"/>
        <v>25</v>
      </c>
      <c r="AK158" s="24">
        <f t="shared" si="34"/>
        <v>1</v>
      </c>
      <c r="AL158" s="24">
        <f t="shared" si="34"/>
        <v>30</v>
      </c>
    </row>
    <row r="159" spans="1:38">
      <c r="A159" s="6"/>
      <c r="B159" s="6"/>
      <c r="C159" s="6" t="s">
        <v>4</v>
      </c>
      <c r="D159" s="24">
        <f t="shared" ref="D159:R163" si="35">D131-D145</f>
        <v>42</v>
      </c>
      <c r="E159" s="24">
        <f t="shared" si="35"/>
        <v>0</v>
      </c>
      <c r="F159" s="24">
        <f t="shared" si="35"/>
        <v>0</v>
      </c>
      <c r="G159" s="24">
        <f t="shared" si="35"/>
        <v>-1</v>
      </c>
      <c r="H159" s="24">
        <f t="shared" si="35"/>
        <v>2</v>
      </c>
      <c r="I159" s="24">
        <f t="shared" si="35"/>
        <v>0</v>
      </c>
      <c r="J159" s="24">
        <f t="shared" si="35"/>
        <v>-2</v>
      </c>
      <c r="K159" s="24">
        <f t="shared" si="35"/>
        <v>0</v>
      </c>
      <c r="L159" s="24">
        <f t="shared" si="35"/>
        <v>1</v>
      </c>
      <c r="M159" s="24">
        <f t="shared" si="35"/>
        <v>0</v>
      </c>
      <c r="N159" s="24">
        <f t="shared" si="35"/>
        <v>0</v>
      </c>
      <c r="O159" s="24">
        <f t="shared" si="35"/>
        <v>-1</v>
      </c>
      <c r="P159" s="24">
        <f t="shared" si="35"/>
        <v>4</v>
      </c>
      <c r="Q159" s="24">
        <f t="shared" si="35"/>
        <v>1</v>
      </c>
      <c r="R159" s="24">
        <f t="shared" si="35"/>
        <v>0</v>
      </c>
      <c r="S159" s="24">
        <f t="shared" si="34"/>
        <v>6</v>
      </c>
      <c r="T159" s="24">
        <f t="shared" si="34"/>
        <v>7</v>
      </c>
      <c r="U159" s="24">
        <f t="shared" si="34"/>
        <v>-1</v>
      </c>
      <c r="V159" s="24">
        <f t="shared" si="34"/>
        <v>2</v>
      </c>
      <c r="W159" s="24">
        <f t="shared" si="34"/>
        <v>0</v>
      </c>
      <c r="X159" s="24">
        <f t="shared" si="34"/>
        <v>2</v>
      </c>
      <c r="Y159" s="24">
        <f t="shared" si="34"/>
        <v>8</v>
      </c>
      <c r="Z159" s="24">
        <f t="shared" si="34"/>
        <v>1</v>
      </c>
      <c r="AA159" s="24">
        <f t="shared" si="34"/>
        <v>-1</v>
      </c>
      <c r="AB159" s="24">
        <f t="shared" si="34"/>
        <v>-1</v>
      </c>
      <c r="AC159" s="24">
        <f t="shared" si="34"/>
        <v>3</v>
      </c>
      <c r="AD159" s="24">
        <f t="shared" si="34"/>
        <v>0</v>
      </c>
      <c r="AE159" s="24">
        <f t="shared" si="34"/>
        <v>0</v>
      </c>
      <c r="AF159" s="24">
        <f t="shared" si="34"/>
        <v>2</v>
      </c>
      <c r="AG159" s="24">
        <f t="shared" si="34"/>
        <v>0</v>
      </c>
      <c r="AH159" s="24">
        <f t="shared" si="34"/>
        <v>0</v>
      </c>
      <c r="AI159" s="24">
        <f t="shared" si="34"/>
        <v>-1</v>
      </c>
      <c r="AJ159" s="24">
        <f t="shared" si="34"/>
        <v>2</v>
      </c>
      <c r="AK159" s="24">
        <f t="shared" si="34"/>
        <v>6</v>
      </c>
      <c r="AL159" s="24">
        <f t="shared" si="34"/>
        <v>3</v>
      </c>
    </row>
    <row r="160" spans="1:38">
      <c r="A160" s="6"/>
      <c r="B160" s="6"/>
      <c r="C160" s="6" t="s">
        <v>8</v>
      </c>
      <c r="D160" s="24">
        <f t="shared" si="35"/>
        <v>4</v>
      </c>
      <c r="E160" s="24">
        <f t="shared" si="34"/>
        <v>0</v>
      </c>
      <c r="F160" s="24">
        <f t="shared" si="34"/>
        <v>0</v>
      </c>
      <c r="G160" s="24">
        <f t="shared" si="34"/>
        <v>0</v>
      </c>
      <c r="H160" s="24">
        <f t="shared" si="34"/>
        <v>0</v>
      </c>
      <c r="I160" s="24">
        <f t="shared" si="34"/>
        <v>0</v>
      </c>
      <c r="J160" s="24">
        <f t="shared" si="34"/>
        <v>2</v>
      </c>
      <c r="K160" s="24">
        <f t="shared" si="34"/>
        <v>0</v>
      </c>
      <c r="L160" s="24">
        <f t="shared" si="34"/>
        <v>0</v>
      </c>
      <c r="M160" s="24">
        <f t="shared" si="34"/>
        <v>0</v>
      </c>
      <c r="N160" s="24">
        <f t="shared" si="34"/>
        <v>0</v>
      </c>
      <c r="O160" s="24">
        <f t="shared" si="34"/>
        <v>0</v>
      </c>
      <c r="P160" s="24">
        <f t="shared" si="34"/>
        <v>3</v>
      </c>
      <c r="Q160" s="24">
        <f t="shared" si="34"/>
        <v>0</v>
      </c>
      <c r="R160" s="24">
        <f t="shared" si="34"/>
        <v>-1</v>
      </c>
      <c r="S160" s="24">
        <f t="shared" si="34"/>
        <v>0</v>
      </c>
      <c r="T160" s="24">
        <f t="shared" si="34"/>
        <v>0</v>
      </c>
      <c r="U160" s="24">
        <f t="shared" si="34"/>
        <v>0</v>
      </c>
      <c r="V160" s="24">
        <f t="shared" si="34"/>
        <v>0</v>
      </c>
      <c r="W160" s="24">
        <f t="shared" si="34"/>
        <v>0</v>
      </c>
      <c r="X160" s="24">
        <f t="shared" si="34"/>
        <v>0</v>
      </c>
      <c r="Y160" s="24">
        <f t="shared" si="34"/>
        <v>0</v>
      </c>
      <c r="Z160" s="24">
        <f t="shared" si="34"/>
        <v>0</v>
      </c>
      <c r="AA160" s="24">
        <f t="shared" si="34"/>
        <v>0</v>
      </c>
      <c r="AB160" s="24">
        <f t="shared" si="34"/>
        <v>0</v>
      </c>
      <c r="AC160" s="24">
        <f t="shared" si="34"/>
        <v>0</v>
      </c>
      <c r="AD160" s="24">
        <f t="shared" si="34"/>
        <v>-1</v>
      </c>
      <c r="AE160" s="24">
        <f t="shared" si="34"/>
        <v>0</v>
      </c>
      <c r="AF160" s="24">
        <f t="shared" si="34"/>
        <v>1</v>
      </c>
      <c r="AG160" s="24">
        <f t="shared" si="34"/>
        <v>0</v>
      </c>
      <c r="AH160" s="24">
        <f t="shared" si="34"/>
        <v>0</v>
      </c>
      <c r="AI160" s="24">
        <f t="shared" si="34"/>
        <v>0</v>
      </c>
      <c r="AJ160" s="24">
        <f t="shared" si="34"/>
        <v>0</v>
      </c>
      <c r="AK160" s="24">
        <f t="shared" si="34"/>
        <v>0</v>
      </c>
      <c r="AL160" s="24">
        <f t="shared" si="34"/>
        <v>0</v>
      </c>
    </row>
    <row r="161" spans="1:38">
      <c r="A161" s="6"/>
      <c r="B161" s="6"/>
      <c r="C161" s="6" t="s">
        <v>7</v>
      </c>
      <c r="D161" s="24">
        <f t="shared" si="35"/>
        <v>0</v>
      </c>
      <c r="E161" s="24">
        <f t="shared" si="34"/>
        <v>0</v>
      </c>
      <c r="F161" s="24">
        <f t="shared" si="34"/>
        <v>0</v>
      </c>
      <c r="G161" s="24">
        <f t="shared" si="34"/>
        <v>0</v>
      </c>
      <c r="H161" s="24">
        <f t="shared" si="34"/>
        <v>0</v>
      </c>
      <c r="I161" s="24">
        <f t="shared" si="34"/>
        <v>0</v>
      </c>
      <c r="J161" s="24">
        <f t="shared" si="34"/>
        <v>0</v>
      </c>
      <c r="K161" s="24">
        <f t="shared" si="34"/>
        <v>0</v>
      </c>
      <c r="L161" s="24">
        <f t="shared" si="34"/>
        <v>0</v>
      </c>
      <c r="M161" s="24">
        <f t="shared" si="34"/>
        <v>0</v>
      </c>
      <c r="N161" s="24">
        <f t="shared" si="34"/>
        <v>0</v>
      </c>
      <c r="O161" s="24">
        <f t="shared" si="34"/>
        <v>0</v>
      </c>
      <c r="P161" s="24">
        <f t="shared" si="34"/>
        <v>0</v>
      </c>
      <c r="Q161" s="24">
        <f t="shared" si="34"/>
        <v>0</v>
      </c>
      <c r="R161" s="24">
        <f t="shared" si="34"/>
        <v>0</v>
      </c>
      <c r="S161" s="24">
        <f t="shared" si="34"/>
        <v>0</v>
      </c>
      <c r="T161" s="24">
        <f t="shared" si="34"/>
        <v>0</v>
      </c>
      <c r="U161" s="24">
        <f t="shared" si="34"/>
        <v>0</v>
      </c>
      <c r="V161" s="24">
        <f t="shared" si="34"/>
        <v>0</v>
      </c>
      <c r="W161" s="24">
        <f t="shared" si="34"/>
        <v>0</v>
      </c>
      <c r="X161" s="24">
        <f t="shared" si="34"/>
        <v>0</v>
      </c>
      <c r="Y161" s="24">
        <f t="shared" si="34"/>
        <v>0</v>
      </c>
      <c r="Z161" s="24">
        <f t="shared" si="34"/>
        <v>0</v>
      </c>
      <c r="AA161" s="24">
        <f t="shared" si="34"/>
        <v>0</v>
      </c>
      <c r="AB161" s="24">
        <f t="shared" si="34"/>
        <v>0</v>
      </c>
      <c r="AC161" s="24">
        <f t="shared" si="34"/>
        <v>0</v>
      </c>
      <c r="AD161" s="24">
        <f t="shared" si="34"/>
        <v>0</v>
      </c>
      <c r="AE161" s="24">
        <f t="shared" si="34"/>
        <v>0</v>
      </c>
      <c r="AF161" s="24">
        <f t="shared" si="34"/>
        <v>0</v>
      </c>
      <c r="AG161" s="24">
        <f t="shared" si="34"/>
        <v>0</v>
      </c>
      <c r="AH161" s="24">
        <f t="shared" si="34"/>
        <v>0</v>
      </c>
      <c r="AI161" s="24">
        <f t="shared" si="34"/>
        <v>0</v>
      </c>
      <c r="AJ161" s="24">
        <f t="shared" si="34"/>
        <v>0</v>
      </c>
      <c r="AK161" s="24">
        <f t="shared" si="34"/>
        <v>0</v>
      </c>
      <c r="AL161" s="24">
        <f t="shared" si="34"/>
        <v>0</v>
      </c>
    </row>
    <row r="162" spans="1:38">
      <c r="A162" s="6"/>
      <c r="B162" s="6"/>
      <c r="C162" s="6" t="s">
        <v>37</v>
      </c>
      <c r="D162" s="24">
        <f t="shared" si="35"/>
        <v>-3</v>
      </c>
      <c r="E162" s="24">
        <f t="shared" si="34"/>
        <v>0</v>
      </c>
      <c r="F162" s="24">
        <f t="shared" si="34"/>
        <v>0</v>
      </c>
      <c r="G162" s="24">
        <f t="shared" si="34"/>
        <v>0</v>
      </c>
      <c r="H162" s="24">
        <f t="shared" si="34"/>
        <v>0</v>
      </c>
      <c r="I162" s="24">
        <f t="shared" si="34"/>
        <v>0</v>
      </c>
      <c r="J162" s="24">
        <f t="shared" si="34"/>
        <v>0</v>
      </c>
      <c r="K162" s="24">
        <f t="shared" si="34"/>
        <v>0</v>
      </c>
      <c r="L162" s="24">
        <f t="shared" si="34"/>
        <v>0</v>
      </c>
      <c r="M162" s="24">
        <f t="shared" si="34"/>
        <v>0</v>
      </c>
      <c r="N162" s="24">
        <f t="shared" si="34"/>
        <v>-1</v>
      </c>
      <c r="O162" s="24">
        <f t="shared" si="34"/>
        <v>0</v>
      </c>
      <c r="P162" s="24">
        <f t="shared" si="34"/>
        <v>0</v>
      </c>
      <c r="Q162" s="24">
        <f t="shared" si="34"/>
        <v>0</v>
      </c>
      <c r="R162" s="24">
        <f t="shared" si="34"/>
        <v>0</v>
      </c>
      <c r="S162" s="24">
        <f t="shared" si="34"/>
        <v>0</v>
      </c>
      <c r="T162" s="24">
        <f t="shared" si="34"/>
        <v>0</v>
      </c>
      <c r="U162" s="24">
        <f t="shared" si="34"/>
        <v>0</v>
      </c>
      <c r="V162" s="24">
        <f t="shared" si="34"/>
        <v>0</v>
      </c>
      <c r="W162" s="24">
        <f t="shared" si="34"/>
        <v>0</v>
      </c>
      <c r="X162" s="24">
        <f t="shared" si="34"/>
        <v>0</v>
      </c>
      <c r="Y162" s="24">
        <f t="shared" si="34"/>
        <v>0</v>
      </c>
      <c r="Z162" s="24">
        <f t="shared" si="34"/>
        <v>0</v>
      </c>
      <c r="AA162" s="24">
        <f t="shared" si="34"/>
        <v>0</v>
      </c>
      <c r="AB162" s="24">
        <f t="shared" si="34"/>
        <v>0</v>
      </c>
      <c r="AC162" s="24">
        <f t="shared" si="34"/>
        <v>-1</v>
      </c>
      <c r="AD162" s="24">
        <f t="shared" si="34"/>
        <v>0</v>
      </c>
      <c r="AE162" s="24">
        <f t="shared" si="34"/>
        <v>0</v>
      </c>
      <c r="AF162" s="24">
        <f t="shared" si="34"/>
        <v>0</v>
      </c>
      <c r="AG162" s="24">
        <f t="shared" si="34"/>
        <v>0</v>
      </c>
      <c r="AH162" s="24">
        <f t="shared" si="34"/>
        <v>0</v>
      </c>
      <c r="AI162" s="24">
        <f t="shared" si="34"/>
        <v>0</v>
      </c>
      <c r="AJ162" s="24">
        <f t="shared" si="34"/>
        <v>0</v>
      </c>
      <c r="AK162" s="24">
        <f t="shared" si="34"/>
        <v>-1</v>
      </c>
      <c r="AL162" s="24">
        <f t="shared" si="34"/>
        <v>0</v>
      </c>
    </row>
    <row r="163" spans="1:38" s="8" customFormat="1">
      <c r="A163" s="168" t="s">
        <v>60</v>
      </c>
      <c r="B163" s="168"/>
      <c r="C163" s="168"/>
      <c r="D163" s="17">
        <f t="shared" si="35"/>
        <v>1239</v>
      </c>
      <c r="E163" s="17">
        <f t="shared" si="35"/>
        <v>33</v>
      </c>
      <c r="F163" s="17">
        <f t="shared" si="35"/>
        <v>-5</v>
      </c>
      <c r="G163" s="17">
        <f t="shared" si="35"/>
        <v>14</v>
      </c>
      <c r="H163" s="17">
        <f t="shared" si="35"/>
        <v>132</v>
      </c>
      <c r="I163" s="17">
        <f t="shared" si="35"/>
        <v>115</v>
      </c>
      <c r="J163" s="17">
        <f t="shared" si="35"/>
        <v>47</v>
      </c>
      <c r="K163" s="17">
        <f t="shared" si="35"/>
        <v>-2</v>
      </c>
      <c r="L163" s="17">
        <f t="shared" si="35"/>
        <v>14</v>
      </c>
      <c r="M163" s="17">
        <f t="shared" si="35"/>
        <v>20</v>
      </c>
      <c r="N163" s="17">
        <f t="shared" si="35"/>
        <v>13</v>
      </c>
      <c r="O163" s="17">
        <f t="shared" si="35"/>
        <v>-8</v>
      </c>
      <c r="P163" s="17">
        <f t="shared" si="35"/>
        <v>48</v>
      </c>
      <c r="Q163" s="17">
        <f t="shared" si="35"/>
        <v>15</v>
      </c>
      <c r="R163" s="17">
        <f t="shared" si="35"/>
        <v>-7</v>
      </c>
      <c r="S163" s="17">
        <f t="shared" si="34"/>
        <v>32</v>
      </c>
      <c r="T163" s="17">
        <f t="shared" si="34"/>
        <v>189</v>
      </c>
      <c r="U163" s="17">
        <f t="shared" si="34"/>
        <v>-4</v>
      </c>
      <c r="V163" s="17">
        <f t="shared" si="34"/>
        <v>81</v>
      </c>
      <c r="W163" s="17">
        <f t="shared" si="34"/>
        <v>-45</v>
      </c>
      <c r="X163" s="17">
        <f t="shared" si="34"/>
        <v>-1</v>
      </c>
      <c r="Y163" s="17">
        <f t="shared" si="34"/>
        <v>33</v>
      </c>
      <c r="Z163" s="17">
        <f t="shared" si="34"/>
        <v>-19</v>
      </c>
      <c r="AA163" s="17">
        <f t="shared" si="34"/>
        <v>37</v>
      </c>
      <c r="AB163" s="17">
        <f t="shared" si="34"/>
        <v>0</v>
      </c>
      <c r="AC163" s="17">
        <f t="shared" si="34"/>
        <v>143</v>
      </c>
      <c r="AD163" s="17">
        <f t="shared" si="34"/>
        <v>149</v>
      </c>
      <c r="AE163" s="17">
        <f t="shared" si="34"/>
        <v>-7</v>
      </c>
      <c r="AF163" s="17">
        <f t="shared" si="34"/>
        <v>20</v>
      </c>
      <c r="AG163" s="17">
        <f t="shared" si="34"/>
        <v>140</v>
      </c>
      <c r="AH163" s="17">
        <f t="shared" si="34"/>
        <v>4</v>
      </c>
      <c r="AI163" s="17">
        <f t="shared" si="34"/>
        <v>-8</v>
      </c>
      <c r="AJ163" s="17">
        <f t="shared" si="34"/>
        <v>27</v>
      </c>
      <c r="AK163" s="17">
        <f t="shared" si="34"/>
        <v>6</v>
      </c>
      <c r="AL163" s="17">
        <f t="shared" si="34"/>
        <v>33</v>
      </c>
    </row>
  </sheetData>
  <mergeCells count="31">
    <mergeCell ref="A67:C67"/>
    <mergeCell ref="A1:C1"/>
    <mergeCell ref="A2:C2"/>
    <mergeCell ref="A24:C24"/>
    <mergeCell ref="A25:C25"/>
    <mergeCell ref="A26:C26"/>
    <mergeCell ref="A48:C48"/>
    <mergeCell ref="A49:C49"/>
    <mergeCell ref="A54:C54"/>
    <mergeCell ref="A55:C55"/>
    <mergeCell ref="A60:C60"/>
    <mergeCell ref="A61:C61"/>
    <mergeCell ref="A142:C142"/>
    <mergeCell ref="A68:C68"/>
    <mergeCell ref="A74:C74"/>
    <mergeCell ref="A75:C75"/>
    <mergeCell ref="A121:C121"/>
    <mergeCell ref="A122:C122"/>
    <mergeCell ref="A123:C123"/>
    <mergeCell ref="A128:C128"/>
    <mergeCell ref="A129:C129"/>
    <mergeCell ref="A135:C135"/>
    <mergeCell ref="A136:C136"/>
    <mergeCell ref="A137:C137"/>
    <mergeCell ref="A163:C163"/>
    <mergeCell ref="A143:C143"/>
    <mergeCell ref="A149:C149"/>
    <mergeCell ref="A150:C150"/>
    <mergeCell ref="A151:C151"/>
    <mergeCell ref="A156:C156"/>
    <mergeCell ref="A157:C157"/>
  </mergeCells>
  <conditionalFormatting sqref="D3:D2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6:AL76 E78:AL120">
    <cfRule type="colorScale" priority="12">
      <colorScale>
        <cfvo type="num" val="0"/>
        <cfvo type="max"/>
        <color theme="0"/>
        <color rgb="FFF8696B"/>
      </colorScale>
    </cfRule>
  </conditionalFormatting>
  <conditionalFormatting sqref="D78:D120 D7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:D5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2:D6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4:D12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8:D14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D4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6:AL59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9:AL7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7:AL77 E103:AL103">
    <cfRule type="colorScale" priority="3">
      <colorScale>
        <cfvo type="num" val="0"/>
        <cfvo type="max"/>
        <color theme="0"/>
        <color rgb="FFF8696B"/>
      </colorScale>
    </cfRule>
  </conditionalFormatting>
  <conditionalFormatting sqref="D7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0:D1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1811023622047245" right="0.11811023622047245" top="0.15748031496062992" bottom="0.55118110236220474" header="0.31496062992125984" footer="0.31496062992125984"/>
  <pageSetup paperSize="9" scale="52" orientation="landscape" r:id="rId1"/>
  <headerFooter>
    <oddFooter>&amp;L&amp;"Czcionka tekstu podstawowego,Kursywa"&amp;8Referat Badań i Analiz Społeczno-Gospodarczych, WPG, UMG&amp;C&amp;"Czcionka tekstu podstawowego,Kursywa"&amp;8GDAŃSK W LICZBACH
- GOSPODARKA -&amp;R&amp;"Czcionka tekstu podstawowego,Kursywa"&amp;8www.gdansk.pl/gdanskwliczbach</oddFooter>
  </headerFooter>
  <rowBreaks count="2" manualBreakCount="2">
    <brk id="60" max="16383" man="1"/>
    <brk id="1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1"/>
  <sheetViews>
    <sheetView showGridLines="0" zoomScale="80" zoomScaleNormal="80" workbookViewId="0">
      <pane xSplit="3" ySplit="1" topLeftCell="D2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RowHeight="15" outlineLevelRow="1"/>
  <cols>
    <col min="1" max="1" width="3.375" style="45" customWidth="1"/>
    <col min="2" max="2" width="6.625" style="45" customWidth="1"/>
    <col min="3" max="3" width="36.625" style="45" customWidth="1"/>
    <col min="4" max="4" width="7" style="46" customWidth="1"/>
    <col min="5" max="38" width="6" style="45" customWidth="1"/>
    <col min="39" max="16384" width="9" style="38"/>
  </cols>
  <sheetData>
    <row r="1" spans="1:39" s="35" customFormat="1" ht="149.25" customHeight="1">
      <c r="A1" s="169" t="s">
        <v>128</v>
      </c>
      <c r="B1" s="170"/>
      <c r="C1" s="170"/>
      <c r="D1" s="10" t="s">
        <v>107</v>
      </c>
      <c r="E1" s="34" t="s">
        <v>21</v>
      </c>
      <c r="F1" s="34" t="s">
        <v>36</v>
      </c>
      <c r="G1" s="34" t="s">
        <v>17</v>
      </c>
      <c r="H1" s="34" t="s">
        <v>5</v>
      </c>
      <c r="I1" s="34" t="s">
        <v>0</v>
      </c>
      <c r="J1" s="34" t="s">
        <v>25</v>
      </c>
      <c r="K1" s="34" t="s">
        <v>38</v>
      </c>
      <c r="L1" s="34" t="s">
        <v>22</v>
      </c>
      <c r="M1" s="34" t="s">
        <v>13</v>
      </c>
      <c r="N1" s="34" t="s">
        <v>34</v>
      </c>
      <c r="O1" s="34" t="s">
        <v>31</v>
      </c>
      <c r="P1" s="34" t="s">
        <v>11</v>
      </c>
      <c r="Q1" s="34" t="s">
        <v>18</v>
      </c>
      <c r="R1" s="34" t="s">
        <v>27</v>
      </c>
      <c r="S1" s="34" t="s">
        <v>10</v>
      </c>
      <c r="T1" s="34" t="s">
        <v>16</v>
      </c>
      <c r="U1" s="34" t="s">
        <v>26</v>
      </c>
      <c r="V1" s="34" t="s">
        <v>23</v>
      </c>
      <c r="W1" s="34" t="s">
        <v>19</v>
      </c>
      <c r="X1" s="34" t="s">
        <v>29</v>
      </c>
      <c r="Y1" s="34" t="s">
        <v>20</v>
      </c>
      <c r="Z1" s="34" t="s">
        <v>33</v>
      </c>
      <c r="AA1" s="34" t="s">
        <v>30</v>
      </c>
      <c r="AB1" s="34" t="s">
        <v>35</v>
      </c>
      <c r="AC1" s="34" t="s">
        <v>6</v>
      </c>
      <c r="AD1" s="34" t="s">
        <v>3</v>
      </c>
      <c r="AE1" s="34" t="s">
        <v>9</v>
      </c>
      <c r="AF1" s="34" t="s">
        <v>2</v>
      </c>
      <c r="AG1" s="34" t="s">
        <v>14</v>
      </c>
      <c r="AH1" s="34" t="s">
        <v>15</v>
      </c>
      <c r="AI1" s="34" t="s">
        <v>24</v>
      </c>
      <c r="AJ1" s="34" t="s">
        <v>32</v>
      </c>
      <c r="AK1" s="34" t="s">
        <v>12</v>
      </c>
      <c r="AL1" s="34" t="s">
        <v>28</v>
      </c>
    </row>
    <row r="2" spans="1:39" s="35" customFormat="1" ht="20.25" customHeight="1">
      <c r="A2" s="167" t="s">
        <v>108</v>
      </c>
      <c r="B2" s="167"/>
      <c r="C2" s="167"/>
      <c r="D2" s="13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39" outlineLevel="1">
      <c r="A3" s="33" t="s">
        <v>39</v>
      </c>
      <c r="B3" s="11" t="s">
        <v>84</v>
      </c>
      <c r="C3" s="11" t="s">
        <v>86</v>
      </c>
      <c r="D3" s="3">
        <f>SUM(E3:AL3)</f>
        <v>2590</v>
      </c>
      <c r="E3" s="3">
        <v>27</v>
      </c>
      <c r="F3" s="3">
        <v>47</v>
      </c>
      <c r="G3" s="3">
        <v>58</v>
      </c>
      <c r="H3" s="3">
        <v>171</v>
      </c>
      <c r="I3" s="3">
        <v>67</v>
      </c>
      <c r="J3" s="3">
        <v>97</v>
      </c>
      <c r="K3" s="3">
        <v>6</v>
      </c>
      <c r="L3" s="3">
        <v>6</v>
      </c>
      <c r="M3" s="3">
        <v>71</v>
      </c>
      <c r="N3" s="3">
        <v>12</v>
      </c>
      <c r="O3" s="3">
        <v>37</v>
      </c>
      <c r="P3" s="3">
        <v>97</v>
      </c>
      <c r="Q3" s="3">
        <v>108</v>
      </c>
      <c r="R3" s="3">
        <v>203</v>
      </c>
      <c r="S3" s="3">
        <v>95</v>
      </c>
      <c r="T3" s="3">
        <v>150</v>
      </c>
      <c r="U3" s="3">
        <v>13</v>
      </c>
      <c r="V3" s="3">
        <v>79</v>
      </c>
      <c r="W3" s="3">
        <v>118</v>
      </c>
      <c r="X3" s="3">
        <v>40</v>
      </c>
      <c r="Y3" s="3">
        <v>73</v>
      </c>
      <c r="Z3" s="3">
        <v>38</v>
      </c>
      <c r="AA3" s="3">
        <v>29</v>
      </c>
      <c r="AB3" s="3">
        <v>64</v>
      </c>
      <c r="AC3" s="3">
        <v>149</v>
      </c>
      <c r="AD3" s="3">
        <v>70</v>
      </c>
      <c r="AE3" s="3">
        <v>29</v>
      </c>
      <c r="AF3" s="3">
        <v>123</v>
      </c>
      <c r="AG3" s="3">
        <v>172</v>
      </c>
      <c r="AH3" s="3">
        <v>73</v>
      </c>
      <c r="AI3" s="3">
        <v>29</v>
      </c>
      <c r="AJ3" s="3">
        <v>79</v>
      </c>
      <c r="AK3" s="3">
        <v>72</v>
      </c>
      <c r="AL3" s="3">
        <v>88</v>
      </c>
      <c r="AM3" s="37"/>
    </row>
    <row r="4" spans="1:39" outlineLevel="1">
      <c r="A4" s="33" t="s">
        <v>40</v>
      </c>
      <c r="B4" s="11" t="s">
        <v>85</v>
      </c>
      <c r="C4" s="11" t="s">
        <v>87</v>
      </c>
      <c r="D4" s="3">
        <f t="shared" ref="D4:D23" si="0">SUM(E4:AL4)</f>
        <v>77</v>
      </c>
      <c r="E4" s="3">
        <v>4</v>
      </c>
      <c r="F4" s="3"/>
      <c r="G4" s="3"/>
      <c r="H4" s="3">
        <v>11</v>
      </c>
      <c r="I4" s="3">
        <v>2</v>
      </c>
      <c r="J4" s="3"/>
      <c r="K4" s="3"/>
      <c r="L4" s="3">
        <v>1</v>
      </c>
      <c r="M4" s="3"/>
      <c r="N4" s="3"/>
      <c r="O4" s="3">
        <v>1</v>
      </c>
      <c r="P4" s="3">
        <v>3</v>
      </c>
      <c r="Q4" s="3">
        <v>1</v>
      </c>
      <c r="R4" s="3">
        <v>2</v>
      </c>
      <c r="S4" s="3">
        <v>2</v>
      </c>
      <c r="T4" s="3">
        <v>3</v>
      </c>
      <c r="U4" s="3">
        <v>3</v>
      </c>
      <c r="V4" s="3">
        <v>2</v>
      </c>
      <c r="W4" s="3"/>
      <c r="X4" s="3">
        <v>3</v>
      </c>
      <c r="Y4" s="3"/>
      <c r="Z4" s="3">
        <v>4</v>
      </c>
      <c r="AA4" s="3">
        <v>1</v>
      </c>
      <c r="AB4" s="3">
        <v>1</v>
      </c>
      <c r="AC4" s="3">
        <v>18</v>
      </c>
      <c r="AD4" s="3"/>
      <c r="AE4" s="3">
        <v>1</v>
      </c>
      <c r="AF4" s="3">
        <v>3</v>
      </c>
      <c r="AG4" s="3">
        <v>6</v>
      </c>
      <c r="AH4" s="3">
        <v>1</v>
      </c>
      <c r="AI4" s="3">
        <v>2</v>
      </c>
      <c r="AJ4" s="3">
        <v>1</v>
      </c>
      <c r="AK4" s="3"/>
      <c r="AL4" s="3">
        <v>1</v>
      </c>
      <c r="AM4" s="37"/>
    </row>
    <row r="5" spans="1:39" outlineLevel="1">
      <c r="A5" s="33" t="s">
        <v>41</v>
      </c>
      <c r="B5" s="11" t="s">
        <v>65</v>
      </c>
      <c r="C5" s="11" t="s">
        <v>88</v>
      </c>
      <c r="D5" s="3">
        <f t="shared" si="0"/>
        <v>7115</v>
      </c>
      <c r="E5" s="3">
        <v>74</v>
      </c>
      <c r="F5" s="3">
        <v>64</v>
      </c>
      <c r="G5" s="3">
        <v>185</v>
      </c>
      <c r="H5" s="3">
        <v>524</v>
      </c>
      <c r="I5" s="3">
        <v>147</v>
      </c>
      <c r="J5" s="3">
        <v>187</v>
      </c>
      <c r="K5" s="3">
        <v>82</v>
      </c>
      <c r="L5" s="3">
        <v>210</v>
      </c>
      <c r="M5" s="3">
        <v>77</v>
      </c>
      <c r="N5" s="3">
        <v>131</v>
      </c>
      <c r="O5" s="3">
        <v>129</v>
      </c>
      <c r="P5" s="3">
        <v>298</v>
      </c>
      <c r="Q5" s="3">
        <v>100</v>
      </c>
      <c r="R5" s="3">
        <v>289</v>
      </c>
      <c r="S5" s="3">
        <v>268</v>
      </c>
      <c r="T5" s="3">
        <v>285</v>
      </c>
      <c r="U5" s="3">
        <v>140</v>
      </c>
      <c r="V5" s="3">
        <v>257</v>
      </c>
      <c r="W5" s="3">
        <v>343</v>
      </c>
      <c r="X5" s="3">
        <v>112</v>
      </c>
      <c r="Y5" s="3">
        <v>248</v>
      </c>
      <c r="Z5" s="3">
        <v>196</v>
      </c>
      <c r="AA5" s="3">
        <v>102</v>
      </c>
      <c r="AB5" s="3">
        <v>117</v>
      </c>
      <c r="AC5" s="3">
        <v>706</v>
      </c>
      <c r="AD5" s="3">
        <v>271</v>
      </c>
      <c r="AE5" s="3">
        <v>45</v>
      </c>
      <c r="AF5" s="3">
        <v>424</v>
      </c>
      <c r="AG5" s="3">
        <v>509</v>
      </c>
      <c r="AH5" s="3">
        <v>49</v>
      </c>
      <c r="AI5" s="3">
        <v>58</v>
      </c>
      <c r="AJ5" s="3">
        <v>131</v>
      </c>
      <c r="AK5" s="3">
        <v>160</v>
      </c>
      <c r="AL5" s="3">
        <v>197</v>
      </c>
      <c r="AM5" s="37"/>
    </row>
    <row r="6" spans="1:39" outlineLevel="1">
      <c r="A6" s="33" t="s">
        <v>42</v>
      </c>
      <c r="B6" s="11" t="s">
        <v>66</v>
      </c>
      <c r="C6" s="11" t="s">
        <v>89</v>
      </c>
      <c r="D6" s="3">
        <f t="shared" si="0"/>
        <v>195</v>
      </c>
      <c r="E6" s="3">
        <v>12</v>
      </c>
      <c r="F6" s="3">
        <v>1</v>
      </c>
      <c r="G6" s="3">
        <v>3</v>
      </c>
      <c r="H6" s="3">
        <v>14</v>
      </c>
      <c r="I6" s="3">
        <v>6</v>
      </c>
      <c r="J6" s="3">
        <v>3</v>
      </c>
      <c r="K6" s="3"/>
      <c r="L6" s="3">
        <v>2</v>
      </c>
      <c r="M6" s="3">
        <v>12</v>
      </c>
      <c r="N6" s="3">
        <v>1</v>
      </c>
      <c r="O6" s="3"/>
      <c r="P6" s="3">
        <v>33</v>
      </c>
      <c r="Q6" s="3"/>
      <c r="R6" s="3">
        <v>1</v>
      </c>
      <c r="S6" s="3">
        <v>4</v>
      </c>
      <c r="T6" s="3">
        <v>10</v>
      </c>
      <c r="U6" s="3">
        <v>1</v>
      </c>
      <c r="V6" s="3">
        <v>7</v>
      </c>
      <c r="W6" s="3">
        <v>3</v>
      </c>
      <c r="X6" s="3">
        <v>1</v>
      </c>
      <c r="Y6" s="3">
        <v>1</v>
      </c>
      <c r="Z6" s="3">
        <v>1</v>
      </c>
      <c r="AA6" s="3">
        <v>4</v>
      </c>
      <c r="AB6" s="3">
        <v>4</v>
      </c>
      <c r="AC6" s="3">
        <v>26</v>
      </c>
      <c r="AD6" s="3">
        <v>2</v>
      </c>
      <c r="AE6" s="3"/>
      <c r="AF6" s="3">
        <v>9</v>
      </c>
      <c r="AG6" s="3">
        <v>27</v>
      </c>
      <c r="AH6" s="3"/>
      <c r="AI6" s="3"/>
      <c r="AJ6" s="3">
        <v>1</v>
      </c>
      <c r="AK6" s="3">
        <v>3</v>
      </c>
      <c r="AL6" s="3">
        <v>3</v>
      </c>
      <c r="AM6" s="37"/>
    </row>
    <row r="7" spans="1:39" outlineLevel="1">
      <c r="A7" s="33" t="s">
        <v>43</v>
      </c>
      <c r="B7" s="11" t="s">
        <v>67</v>
      </c>
      <c r="C7" s="11" t="s">
        <v>90</v>
      </c>
      <c r="D7" s="3">
        <f t="shared" si="0"/>
        <v>151</v>
      </c>
      <c r="E7" s="3">
        <v>3</v>
      </c>
      <c r="F7" s="3">
        <v>2</v>
      </c>
      <c r="G7" s="3">
        <v>5</v>
      </c>
      <c r="H7" s="3">
        <v>4</v>
      </c>
      <c r="I7" s="3">
        <v>11</v>
      </c>
      <c r="J7" s="3">
        <v>8</v>
      </c>
      <c r="K7" s="3">
        <v>1</v>
      </c>
      <c r="L7" s="3">
        <v>7</v>
      </c>
      <c r="M7" s="3">
        <v>3</v>
      </c>
      <c r="N7" s="3">
        <v>3</v>
      </c>
      <c r="O7" s="3">
        <v>1</v>
      </c>
      <c r="P7" s="3">
        <v>7</v>
      </c>
      <c r="Q7" s="3">
        <v>1</v>
      </c>
      <c r="R7" s="3">
        <v>8</v>
      </c>
      <c r="S7" s="3">
        <v>8</v>
      </c>
      <c r="T7" s="3">
        <v>3</v>
      </c>
      <c r="U7" s="3">
        <v>5</v>
      </c>
      <c r="V7" s="3">
        <v>10</v>
      </c>
      <c r="W7" s="3">
        <v>3</v>
      </c>
      <c r="X7" s="3">
        <v>9</v>
      </c>
      <c r="Y7" s="3">
        <v>1</v>
      </c>
      <c r="Z7" s="3">
        <v>6</v>
      </c>
      <c r="AA7" s="3"/>
      <c r="AB7" s="3"/>
      <c r="AC7" s="3">
        <v>16</v>
      </c>
      <c r="AD7" s="3">
        <v>5</v>
      </c>
      <c r="AE7" s="3">
        <v>2</v>
      </c>
      <c r="AF7" s="3">
        <v>2</v>
      </c>
      <c r="AG7" s="3">
        <v>12</v>
      </c>
      <c r="AH7" s="3"/>
      <c r="AI7" s="3">
        <v>1</v>
      </c>
      <c r="AJ7" s="3">
        <v>1</v>
      </c>
      <c r="AK7" s="3">
        <v>1</v>
      </c>
      <c r="AL7" s="3">
        <v>2</v>
      </c>
      <c r="AM7" s="37"/>
    </row>
    <row r="8" spans="1:39" outlineLevel="1">
      <c r="A8" s="33" t="s">
        <v>44</v>
      </c>
      <c r="B8" s="11" t="s">
        <v>68</v>
      </c>
      <c r="C8" s="11" t="s">
        <v>91</v>
      </c>
      <c r="D8" s="3">
        <f t="shared" si="0"/>
        <v>6955</v>
      </c>
      <c r="E8" s="3">
        <v>91</v>
      </c>
      <c r="F8" s="3">
        <v>103</v>
      </c>
      <c r="G8" s="3">
        <v>193</v>
      </c>
      <c r="H8" s="3">
        <v>519</v>
      </c>
      <c r="I8" s="3">
        <v>193</v>
      </c>
      <c r="J8" s="3">
        <v>228</v>
      </c>
      <c r="K8" s="3">
        <v>31</v>
      </c>
      <c r="L8" s="3">
        <v>134</v>
      </c>
      <c r="M8" s="3">
        <v>78</v>
      </c>
      <c r="N8" s="3">
        <v>48</v>
      </c>
      <c r="O8" s="3">
        <v>119</v>
      </c>
      <c r="P8" s="3">
        <v>313</v>
      </c>
      <c r="Q8" s="3">
        <v>49</v>
      </c>
      <c r="R8" s="3">
        <v>304</v>
      </c>
      <c r="S8" s="3">
        <v>270</v>
      </c>
      <c r="T8" s="3">
        <v>325</v>
      </c>
      <c r="U8" s="3">
        <v>66</v>
      </c>
      <c r="V8" s="3">
        <v>273</v>
      </c>
      <c r="W8" s="3">
        <v>337</v>
      </c>
      <c r="X8" s="3">
        <v>64</v>
      </c>
      <c r="Y8" s="3">
        <v>231</v>
      </c>
      <c r="Z8" s="3">
        <v>143</v>
      </c>
      <c r="AA8" s="3">
        <v>129</v>
      </c>
      <c r="AB8" s="3">
        <v>162</v>
      </c>
      <c r="AC8" s="3">
        <v>577</v>
      </c>
      <c r="AD8" s="3">
        <v>299</v>
      </c>
      <c r="AE8" s="3">
        <v>31</v>
      </c>
      <c r="AF8" s="3">
        <v>450</v>
      </c>
      <c r="AG8" s="3">
        <v>569</v>
      </c>
      <c r="AH8" s="3">
        <v>40</v>
      </c>
      <c r="AI8" s="3">
        <v>61</v>
      </c>
      <c r="AJ8" s="3">
        <v>169</v>
      </c>
      <c r="AK8" s="3">
        <v>147</v>
      </c>
      <c r="AL8" s="3">
        <v>209</v>
      </c>
      <c r="AM8" s="37"/>
    </row>
    <row r="9" spans="1:39" outlineLevel="1">
      <c r="A9" s="33" t="s">
        <v>45</v>
      </c>
      <c r="B9" s="11" t="s">
        <v>69</v>
      </c>
      <c r="C9" s="11" t="s">
        <v>92</v>
      </c>
      <c r="D9" s="3">
        <f t="shared" si="0"/>
        <v>14344</v>
      </c>
      <c r="E9" s="3">
        <v>215</v>
      </c>
      <c r="F9" s="3">
        <v>187</v>
      </c>
      <c r="G9" s="3">
        <v>291</v>
      </c>
      <c r="H9" s="3">
        <v>899</v>
      </c>
      <c r="I9" s="3">
        <v>355</v>
      </c>
      <c r="J9" s="3">
        <v>257</v>
      </c>
      <c r="K9" s="3">
        <v>46</v>
      </c>
      <c r="L9" s="3">
        <v>345</v>
      </c>
      <c r="M9" s="3">
        <v>169</v>
      </c>
      <c r="N9" s="3">
        <v>63</v>
      </c>
      <c r="O9" s="3">
        <v>209</v>
      </c>
      <c r="P9" s="3">
        <v>735</v>
      </c>
      <c r="Q9" s="3">
        <v>89</v>
      </c>
      <c r="R9" s="3">
        <v>557</v>
      </c>
      <c r="S9" s="3">
        <v>570</v>
      </c>
      <c r="T9" s="3">
        <v>624</v>
      </c>
      <c r="U9" s="3">
        <v>104</v>
      </c>
      <c r="V9" s="3">
        <v>636</v>
      </c>
      <c r="W9" s="3">
        <v>707</v>
      </c>
      <c r="X9" s="3">
        <v>218</v>
      </c>
      <c r="Y9" s="3">
        <v>535</v>
      </c>
      <c r="Z9" s="3">
        <v>206</v>
      </c>
      <c r="AA9" s="3">
        <v>254</v>
      </c>
      <c r="AB9" s="3">
        <v>266</v>
      </c>
      <c r="AC9" s="3">
        <v>1815</v>
      </c>
      <c r="AD9" s="3">
        <v>438</v>
      </c>
      <c r="AE9" s="3">
        <v>101</v>
      </c>
      <c r="AF9" s="3">
        <v>869</v>
      </c>
      <c r="AG9" s="3">
        <v>1248</v>
      </c>
      <c r="AH9" s="3">
        <v>82</v>
      </c>
      <c r="AI9" s="3">
        <v>95</v>
      </c>
      <c r="AJ9" s="3">
        <v>369</v>
      </c>
      <c r="AK9" s="3">
        <v>355</v>
      </c>
      <c r="AL9" s="3">
        <v>435</v>
      </c>
      <c r="AM9" s="37"/>
    </row>
    <row r="10" spans="1:39" outlineLevel="1">
      <c r="A10" s="33" t="s">
        <v>46</v>
      </c>
      <c r="B10" s="11" t="s">
        <v>70</v>
      </c>
      <c r="C10" s="11" t="s">
        <v>93</v>
      </c>
      <c r="D10" s="3">
        <f t="shared" si="0"/>
        <v>4569</v>
      </c>
      <c r="E10" s="3">
        <v>44</v>
      </c>
      <c r="F10" s="3">
        <v>73</v>
      </c>
      <c r="G10" s="3">
        <v>102</v>
      </c>
      <c r="H10" s="3">
        <v>505</v>
      </c>
      <c r="I10" s="3">
        <v>126</v>
      </c>
      <c r="J10" s="3">
        <v>109</v>
      </c>
      <c r="K10" s="3">
        <v>19</v>
      </c>
      <c r="L10" s="3">
        <v>55</v>
      </c>
      <c r="M10" s="3">
        <v>112</v>
      </c>
      <c r="N10" s="3">
        <v>39</v>
      </c>
      <c r="O10" s="3">
        <v>136</v>
      </c>
      <c r="P10" s="3">
        <v>162</v>
      </c>
      <c r="Q10" s="3">
        <v>36</v>
      </c>
      <c r="R10" s="3">
        <v>160</v>
      </c>
      <c r="S10" s="3">
        <v>128</v>
      </c>
      <c r="T10" s="3">
        <v>258</v>
      </c>
      <c r="U10" s="3">
        <v>66</v>
      </c>
      <c r="V10" s="3">
        <v>133</v>
      </c>
      <c r="W10" s="3">
        <v>263</v>
      </c>
      <c r="X10" s="3">
        <v>36</v>
      </c>
      <c r="Y10" s="3">
        <v>161</v>
      </c>
      <c r="Z10" s="3">
        <v>115</v>
      </c>
      <c r="AA10" s="3">
        <v>48</v>
      </c>
      <c r="AB10" s="3">
        <v>119</v>
      </c>
      <c r="AC10" s="3">
        <v>330</v>
      </c>
      <c r="AD10" s="3">
        <v>224</v>
      </c>
      <c r="AE10" s="3">
        <v>24</v>
      </c>
      <c r="AF10" s="3">
        <v>231</v>
      </c>
      <c r="AG10" s="3">
        <v>214</v>
      </c>
      <c r="AH10" s="3">
        <v>37</v>
      </c>
      <c r="AI10" s="3">
        <v>40</v>
      </c>
      <c r="AJ10" s="3">
        <v>132</v>
      </c>
      <c r="AK10" s="3">
        <v>148</v>
      </c>
      <c r="AL10" s="3">
        <v>184</v>
      </c>
      <c r="AM10" s="37"/>
    </row>
    <row r="11" spans="1:39" outlineLevel="1">
      <c r="A11" s="33" t="s">
        <v>47</v>
      </c>
      <c r="B11" s="11" t="s">
        <v>71</v>
      </c>
      <c r="C11" s="11" t="s">
        <v>94</v>
      </c>
      <c r="D11" s="3">
        <f t="shared" si="0"/>
        <v>2008</v>
      </c>
      <c r="E11" s="3">
        <v>41</v>
      </c>
      <c r="F11" s="3">
        <v>24</v>
      </c>
      <c r="G11" s="3">
        <v>67</v>
      </c>
      <c r="H11" s="3">
        <v>114</v>
      </c>
      <c r="I11" s="3">
        <v>38</v>
      </c>
      <c r="J11" s="3">
        <v>29</v>
      </c>
      <c r="K11" s="3">
        <v>13</v>
      </c>
      <c r="L11" s="3">
        <v>8</v>
      </c>
      <c r="M11" s="3">
        <v>18</v>
      </c>
      <c r="N11" s="3">
        <v>15</v>
      </c>
      <c r="O11" s="3">
        <v>19</v>
      </c>
      <c r="P11" s="3">
        <v>109</v>
      </c>
      <c r="Q11" s="3">
        <v>8</v>
      </c>
      <c r="R11" s="3">
        <v>34</v>
      </c>
      <c r="S11" s="3">
        <v>65</v>
      </c>
      <c r="T11" s="3">
        <v>49</v>
      </c>
      <c r="U11" s="3">
        <v>17</v>
      </c>
      <c r="V11" s="3">
        <v>77</v>
      </c>
      <c r="W11" s="3">
        <v>56</v>
      </c>
      <c r="X11" s="3">
        <v>9</v>
      </c>
      <c r="Y11" s="3">
        <v>46</v>
      </c>
      <c r="Z11" s="3">
        <v>36</v>
      </c>
      <c r="AA11" s="3">
        <v>22</v>
      </c>
      <c r="AB11" s="3">
        <v>37</v>
      </c>
      <c r="AC11" s="3">
        <v>440</v>
      </c>
      <c r="AD11" s="3">
        <v>45</v>
      </c>
      <c r="AE11" s="3">
        <v>12</v>
      </c>
      <c r="AF11" s="3">
        <v>109</v>
      </c>
      <c r="AG11" s="3">
        <v>198</v>
      </c>
      <c r="AH11" s="3">
        <v>82</v>
      </c>
      <c r="AI11" s="3">
        <v>9</v>
      </c>
      <c r="AJ11" s="3">
        <v>46</v>
      </c>
      <c r="AK11" s="3">
        <v>31</v>
      </c>
      <c r="AL11" s="3">
        <v>85</v>
      </c>
      <c r="AM11" s="37"/>
    </row>
    <row r="12" spans="1:39" outlineLevel="1">
      <c r="A12" s="33" t="s">
        <v>48</v>
      </c>
      <c r="B12" s="11" t="s">
        <v>72</v>
      </c>
      <c r="C12" s="11" t="s">
        <v>95</v>
      </c>
      <c r="D12" s="3">
        <f t="shared" si="0"/>
        <v>3341</v>
      </c>
      <c r="E12" s="3">
        <v>44</v>
      </c>
      <c r="F12" s="3">
        <v>44</v>
      </c>
      <c r="G12" s="3">
        <v>45</v>
      </c>
      <c r="H12" s="3">
        <v>351</v>
      </c>
      <c r="I12" s="3">
        <v>109</v>
      </c>
      <c r="J12" s="3">
        <v>70</v>
      </c>
      <c r="K12" s="3"/>
      <c r="L12" s="3">
        <v>25</v>
      </c>
      <c r="M12" s="3">
        <v>42</v>
      </c>
      <c r="N12" s="3">
        <v>11</v>
      </c>
      <c r="O12" s="3">
        <v>20</v>
      </c>
      <c r="P12" s="3">
        <v>200</v>
      </c>
      <c r="Q12" s="3">
        <v>9</v>
      </c>
      <c r="R12" s="3">
        <v>39</v>
      </c>
      <c r="S12" s="3">
        <v>178</v>
      </c>
      <c r="T12" s="3">
        <v>346</v>
      </c>
      <c r="U12" s="3">
        <v>7</v>
      </c>
      <c r="V12" s="3">
        <v>201</v>
      </c>
      <c r="W12" s="3">
        <v>136</v>
      </c>
      <c r="X12" s="3">
        <v>9</v>
      </c>
      <c r="Y12" s="3">
        <v>83</v>
      </c>
      <c r="Z12" s="3">
        <v>18</v>
      </c>
      <c r="AA12" s="3">
        <v>72</v>
      </c>
      <c r="AB12" s="3">
        <v>53</v>
      </c>
      <c r="AC12" s="3">
        <v>243</v>
      </c>
      <c r="AD12" s="3">
        <v>221</v>
      </c>
      <c r="AE12" s="3">
        <v>19</v>
      </c>
      <c r="AF12" s="3">
        <v>174</v>
      </c>
      <c r="AG12" s="3">
        <v>298</v>
      </c>
      <c r="AH12" s="3">
        <v>3</v>
      </c>
      <c r="AI12" s="3">
        <v>29</v>
      </c>
      <c r="AJ12" s="3">
        <v>78</v>
      </c>
      <c r="AK12" s="3">
        <v>82</v>
      </c>
      <c r="AL12" s="3">
        <v>82</v>
      </c>
      <c r="AM12" s="37"/>
    </row>
    <row r="13" spans="1:39" outlineLevel="1">
      <c r="A13" s="33" t="s">
        <v>49</v>
      </c>
      <c r="B13" s="11" t="s">
        <v>73</v>
      </c>
      <c r="C13" s="11" t="s">
        <v>96</v>
      </c>
      <c r="D13" s="3">
        <f t="shared" si="0"/>
        <v>2736</v>
      </c>
      <c r="E13" s="3">
        <v>38</v>
      </c>
      <c r="F13" s="3">
        <v>40</v>
      </c>
      <c r="G13" s="3">
        <v>79</v>
      </c>
      <c r="H13" s="3">
        <v>284</v>
      </c>
      <c r="I13" s="3">
        <v>76</v>
      </c>
      <c r="J13" s="3">
        <v>60</v>
      </c>
      <c r="K13" s="3">
        <v>3</v>
      </c>
      <c r="L13" s="3">
        <v>17</v>
      </c>
      <c r="M13" s="3">
        <v>36</v>
      </c>
      <c r="N13" s="3">
        <v>14</v>
      </c>
      <c r="O13" s="3">
        <v>39</v>
      </c>
      <c r="P13" s="3">
        <v>140</v>
      </c>
      <c r="Q13" s="3">
        <v>12</v>
      </c>
      <c r="R13" s="3">
        <v>63</v>
      </c>
      <c r="S13" s="3">
        <v>117</v>
      </c>
      <c r="T13" s="3">
        <v>174</v>
      </c>
      <c r="U13" s="3">
        <v>10</v>
      </c>
      <c r="V13" s="3">
        <v>124</v>
      </c>
      <c r="W13" s="3">
        <v>149</v>
      </c>
      <c r="X13" s="3">
        <v>11</v>
      </c>
      <c r="Y13" s="3">
        <v>72</v>
      </c>
      <c r="Z13" s="3">
        <v>38</v>
      </c>
      <c r="AA13" s="3">
        <v>40</v>
      </c>
      <c r="AB13" s="3">
        <v>50</v>
      </c>
      <c r="AC13" s="3">
        <v>266</v>
      </c>
      <c r="AD13" s="3">
        <v>119</v>
      </c>
      <c r="AE13" s="3">
        <v>21</v>
      </c>
      <c r="AF13" s="3">
        <v>148</v>
      </c>
      <c r="AG13" s="3">
        <v>241</v>
      </c>
      <c r="AH13" s="3">
        <v>7</v>
      </c>
      <c r="AI13" s="3">
        <v>15</v>
      </c>
      <c r="AJ13" s="3">
        <v>69</v>
      </c>
      <c r="AK13" s="3">
        <v>88</v>
      </c>
      <c r="AL13" s="3">
        <v>76</v>
      </c>
      <c r="AM13" s="37"/>
    </row>
    <row r="14" spans="1:39" outlineLevel="1">
      <c r="A14" s="33" t="s">
        <v>50</v>
      </c>
      <c r="B14" s="11" t="s">
        <v>74</v>
      </c>
      <c r="C14" s="11" t="s">
        <v>97</v>
      </c>
      <c r="D14" s="3">
        <f t="shared" si="0"/>
        <v>7117</v>
      </c>
      <c r="E14" s="3">
        <v>128</v>
      </c>
      <c r="F14" s="3">
        <v>42</v>
      </c>
      <c r="G14" s="3">
        <v>221</v>
      </c>
      <c r="H14" s="3">
        <v>380</v>
      </c>
      <c r="I14" s="3">
        <v>109</v>
      </c>
      <c r="J14" s="3">
        <v>65</v>
      </c>
      <c r="K14" s="3">
        <v>49</v>
      </c>
      <c r="L14" s="3">
        <v>57</v>
      </c>
      <c r="M14" s="3">
        <v>56</v>
      </c>
      <c r="N14" s="3">
        <v>23</v>
      </c>
      <c r="O14" s="3">
        <v>159</v>
      </c>
      <c r="P14" s="3">
        <v>437</v>
      </c>
      <c r="Q14" s="3">
        <v>24</v>
      </c>
      <c r="R14" s="3">
        <v>102</v>
      </c>
      <c r="S14" s="3">
        <v>156</v>
      </c>
      <c r="T14" s="3">
        <v>152</v>
      </c>
      <c r="U14" s="3">
        <v>77</v>
      </c>
      <c r="V14" s="3">
        <v>183</v>
      </c>
      <c r="W14" s="3">
        <v>96</v>
      </c>
      <c r="X14" s="3">
        <v>31</v>
      </c>
      <c r="Y14" s="3">
        <v>614</v>
      </c>
      <c r="Z14" s="3">
        <v>150</v>
      </c>
      <c r="AA14" s="3">
        <v>127</v>
      </c>
      <c r="AB14" s="3">
        <v>52</v>
      </c>
      <c r="AC14" s="3">
        <v>1049</v>
      </c>
      <c r="AD14" s="3">
        <v>160</v>
      </c>
      <c r="AE14" s="3">
        <v>12</v>
      </c>
      <c r="AF14" s="3">
        <v>574</v>
      </c>
      <c r="AG14" s="3">
        <v>1467</v>
      </c>
      <c r="AH14" s="3">
        <v>14</v>
      </c>
      <c r="AI14" s="3">
        <v>19</v>
      </c>
      <c r="AJ14" s="3">
        <v>33</v>
      </c>
      <c r="AK14" s="3">
        <v>193</v>
      </c>
      <c r="AL14" s="3">
        <v>106</v>
      </c>
      <c r="AM14" s="37"/>
    </row>
    <row r="15" spans="1:39" outlineLevel="1">
      <c r="A15" s="33" t="s">
        <v>51</v>
      </c>
      <c r="B15" s="11" t="s">
        <v>75</v>
      </c>
      <c r="C15" s="11" t="s">
        <v>98</v>
      </c>
      <c r="D15" s="3">
        <f t="shared" si="0"/>
        <v>9631</v>
      </c>
      <c r="E15" s="3">
        <v>152</v>
      </c>
      <c r="F15" s="3">
        <v>174</v>
      </c>
      <c r="G15" s="3">
        <v>151</v>
      </c>
      <c r="H15" s="3">
        <v>850</v>
      </c>
      <c r="I15" s="3">
        <v>336</v>
      </c>
      <c r="J15" s="3">
        <v>220</v>
      </c>
      <c r="K15" s="3">
        <v>10</v>
      </c>
      <c r="L15" s="3">
        <v>72</v>
      </c>
      <c r="M15" s="3">
        <v>147</v>
      </c>
      <c r="N15" s="3">
        <v>40</v>
      </c>
      <c r="O15" s="3">
        <v>71</v>
      </c>
      <c r="P15" s="3">
        <v>543</v>
      </c>
      <c r="Q15" s="3">
        <v>25</v>
      </c>
      <c r="R15" s="3">
        <v>110</v>
      </c>
      <c r="S15" s="3">
        <v>466</v>
      </c>
      <c r="T15" s="3">
        <v>751</v>
      </c>
      <c r="U15" s="3">
        <v>23</v>
      </c>
      <c r="V15" s="3">
        <v>438</v>
      </c>
      <c r="W15" s="3">
        <v>362</v>
      </c>
      <c r="X15" s="3">
        <v>33</v>
      </c>
      <c r="Y15" s="3">
        <v>246</v>
      </c>
      <c r="Z15" s="3">
        <v>61</v>
      </c>
      <c r="AA15" s="3">
        <v>249</v>
      </c>
      <c r="AB15" s="3">
        <v>163</v>
      </c>
      <c r="AC15" s="3">
        <v>944</v>
      </c>
      <c r="AD15" s="3">
        <v>528</v>
      </c>
      <c r="AE15" s="3">
        <v>86</v>
      </c>
      <c r="AF15" s="3">
        <v>499</v>
      </c>
      <c r="AG15" s="3">
        <v>1050</v>
      </c>
      <c r="AH15" s="3">
        <v>29</v>
      </c>
      <c r="AI15" s="3">
        <v>82</v>
      </c>
      <c r="AJ15" s="3">
        <v>255</v>
      </c>
      <c r="AK15" s="3">
        <v>198</v>
      </c>
      <c r="AL15" s="3">
        <v>267</v>
      </c>
      <c r="AM15" s="37"/>
    </row>
    <row r="16" spans="1:39" outlineLevel="1">
      <c r="A16" s="33" t="s">
        <v>52</v>
      </c>
      <c r="B16" s="11" t="s">
        <v>76</v>
      </c>
      <c r="C16" s="11" t="s">
        <v>99</v>
      </c>
      <c r="D16" s="3">
        <f t="shared" si="0"/>
        <v>2189</v>
      </c>
      <c r="E16" s="3">
        <v>34</v>
      </c>
      <c r="F16" s="3">
        <v>26</v>
      </c>
      <c r="G16" s="3">
        <v>50</v>
      </c>
      <c r="H16" s="3">
        <v>175</v>
      </c>
      <c r="I16" s="3">
        <v>91</v>
      </c>
      <c r="J16" s="3">
        <v>51</v>
      </c>
      <c r="K16" s="3">
        <v>11</v>
      </c>
      <c r="L16" s="3">
        <v>35</v>
      </c>
      <c r="M16" s="3">
        <v>32</v>
      </c>
      <c r="N16" s="3">
        <v>21</v>
      </c>
      <c r="O16" s="3">
        <v>33</v>
      </c>
      <c r="P16" s="3">
        <v>114</v>
      </c>
      <c r="Q16" s="3">
        <v>8</v>
      </c>
      <c r="R16" s="3">
        <v>55</v>
      </c>
      <c r="S16" s="3">
        <v>91</v>
      </c>
      <c r="T16" s="3">
        <v>122</v>
      </c>
      <c r="U16" s="3">
        <v>23</v>
      </c>
      <c r="V16" s="3">
        <v>87</v>
      </c>
      <c r="W16" s="3">
        <v>80</v>
      </c>
      <c r="X16" s="3">
        <v>25</v>
      </c>
      <c r="Y16" s="3">
        <v>58</v>
      </c>
      <c r="Z16" s="3">
        <v>27</v>
      </c>
      <c r="AA16" s="3">
        <v>43</v>
      </c>
      <c r="AB16" s="3">
        <v>38</v>
      </c>
      <c r="AC16" s="3">
        <v>258</v>
      </c>
      <c r="AD16" s="3">
        <v>105</v>
      </c>
      <c r="AE16" s="3">
        <v>20</v>
      </c>
      <c r="AF16" s="3">
        <v>134</v>
      </c>
      <c r="AG16" s="3">
        <v>187</v>
      </c>
      <c r="AH16" s="3">
        <v>12</v>
      </c>
      <c r="AI16" s="3">
        <v>14</v>
      </c>
      <c r="AJ16" s="3">
        <v>37</v>
      </c>
      <c r="AK16" s="3">
        <v>31</v>
      </c>
      <c r="AL16" s="3">
        <v>61</v>
      </c>
      <c r="AM16" s="37"/>
    </row>
    <row r="17" spans="1:39" outlineLevel="1">
      <c r="A17" s="33" t="s">
        <v>53</v>
      </c>
      <c r="B17" s="11" t="s">
        <v>77</v>
      </c>
      <c r="C17" s="11" t="s">
        <v>100</v>
      </c>
      <c r="D17" s="3">
        <f t="shared" si="0"/>
        <v>102</v>
      </c>
      <c r="E17" s="3">
        <v>1</v>
      </c>
      <c r="F17" s="3"/>
      <c r="G17" s="3">
        <v>1</v>
      </c>
      <c r="H17" s="3">
        <v>2</v>
      </c>
      <c r="I17" s="3"/>
      <c r="J17" s="3"/>
      <c r="K17" s="3">
        <v>1</v>
      </c>
      <c r="L17" s="3">
        <v>1</v>
      </c>
      <c r="M17" s="3"/>
      <c r="N17" s="3"/>
      <c r="O17" s="3">
        <v>2</v>
      </c>
      <c r="P17" s="3">
        <v>3</v>
      </c>
      <c r="Q17" s="3"/>
      <c r="R17" s="3">
        <v>2</v>
      </c>
      <c r="S17" s="3"/>
      <c r="T17" s="3">
        <v>3</v>
      </c>
      <c r="U17" s="3">
        <v>5</v>
      </c>
      <c r="V17" s="3">
        <v>3</v>
      </c>
      <c r="W17" s="3"/>
      <c r="X17" s="3">
        <v>3</v>
      </c>
      <c r="Y17" s="3"/>
      <c r="Z17" s="3">
        <v>1</v>
      </c>
      <c r="AA17" s="3">
        <v>1</v>
      </c>
      <c r="AB17" s="3"/>
      <c r="AC17" s="3">
        <v>48</v>
      </c>
      <c r="AD17" s="3"/>
      <c r="AE17" s="3"/>
      <c r="AF17" s="3">
        <v>3</v>
      </c>
      <c r="AG17" s="3">
        <v>20</v>
      </c>
      <c r="AH17" s="3">
        <v>2</v>
      </c>
      <c r="AI17" s="3"/>
      <c r="AJ17" s="3"/>
      <c r="AK17" s="3"/>
      <c r="AL17" s="3"/>
      <c r="AM17" s="37"/>
    </row>
    <row r="18" spans="1:39" outlineLevel="1">
      <c r="A18" s="33" t="s">
        <v>54</v>
      </c>
      <c r="B18" s="11" t="s">
        <v>78</v>
      </c>
      <c r="C18" s="11" t="s">
        <v>101</v>
      </c>
      <c r="D18" s="3">
        <f t="shared" si="0"/>
        <v>2431</v>
      </c>
      <c r="E18" s="3">
        <v>37</v>
      </c>
      <c r="F18" s="3">
        <v>40</v>
      </c>
      <c r="G18" s="3">
        <v>45</v>
      </c>
      <c r="H18" s="3">
        <v>230</v>
      </c>
      <c r="I18" s="3">
        <v>58</v>
      </c>
      <c r="J18" s="3">
        <v>45</v>
      </c>
      <c r="K18" s="3">
        <v>3</v>
      </c>
      <c r="L18" s="3">
        <v>11</v>
      </c>
      <c r="M18" s="3">
        <v>35</v>
      </c>
      <c r="N18" s="3">
        <v>16</v>
      </c>
      <c r="O18" s="3">
        <v>28</v>
      </c>
      <c r="P18" s="3">
        <v>134</v>
      </c>
      <c r="Q18" s="3">
        <v>5</v>
      </c>
      <c r="R18" s="3">
        <v>52</v>
      </c>
      <c r="S18" s="3">
        <v>109</v>
      </c>
      <c r="T18" s="3">
        <v>156</v>
      </c>
      <c r="U18" s="3">
        <v>8</v>
      </c>
      <c r="V18" s="3">
        <v>96</v>
      </c>
      <c r="W18" s="3">
        <v>103</v>
      </c>
      <c r="X18" s="3">
        <v>8</v>
      </c>
      <c r="Y18" s="3">
        <v>94</v>
      </c>
      <c r="Z18" s="3">
        <v>14</v>
      </c>
      <c r="AA18" s="3">
        <v>55</v>
      </c>
      <c r="AB18" s="3">
        <v>34</v>
      </c>
      <c r="AC18" s="3">
        <v>264</v>
      </c>
      <c r="AD18" s="3">
        <v>145</v>
      </c>
      <c r="AE18" s="3">
        <v>25</v>
      </c>
      <c r="AF18" s="3">
        <v>131</v>
      </c>
      <c r="AG18" s="3">
        <v>205</v>
      </c>
      <c r="AH18" s="3">
        <v>19</v>
      </c>
      <c r="AI18" s="3">
        <v>10</v>
      </c>
      <c r="AJ18" s="3">
        <v>59</v>
      </c>
      <c r="AK18" s="3">
        <v>68</v>
      </c>
      <c r="AL18" s="3">
        <v>89</v>
      </c>
      <c r="AM18" s="37"/>
    </row>
    <row r="19" spans="1:39" outlineLevel="1">
      <c r="A19" s="33" t="s">
        <v>55</v>
      </c>
      <c r="B19" s="11" t="s">
        <v>79</v>
      </c>
      <c r="C19" s="11" t="s">
        <v>102</v>
      </c>
      <c r="D19" s="3">
        <f t="shared" si="0"/>
        <v>4615</v>
      </c>
      <c r="E19" s="3">
        <v>152</v>
      </c>
      <c r="F19" s="3">
        <v>107</v>
      </c>
      <c r="G19" s="3">
        <v>82</v>
      </c>
      <c r="H19" s="3">
        <v>489</v>
      </c>
      <c r="I19" s="3">
        <v>160</v>
      </c>
      <c r="J19" s="3">
        <v>70</v>
      </c>
      <c r="K19" s="3">
        <v>4</v>
      </c>
      <c r="L19" s="3">
        <v>11</v>
      </c>
      <c r="M19" s="3">
        <v>81</v>
      </c>
      <c r="N19" s="3">
        <v>10</v>
      </c>
      <c r="O19" s="3">
        <v>27</v>
      </c>
      <c r="P19" s="3">
        <v>158</v>
      </c>
      <c r="Q19" s="3">
        <v>8</v>
      </c>
      <c r="R19" s="3">
        <v>37</v>
      </c>
      <c r="S19" s="3">
        <v>211</v>
      </c>
      <c r="T19" s="3">
        <v>415</v>
      </c>
      <c r="U19" s="3">
        <v>19</v>
      </c>
      <c r="V19" s="3">
        <v>161</v>
      </c>
      <c r="W19" s="3">
        <v>215</v>
      </c>
      <c r="X19" s="3">
        <v>7</v>
      </c>
      <c r="Y19" s="3">
        <v>127</v>
      </c>
      <c r="Z19" s="3">
        <v>38</v>
      </c>
      <c r="AA19" s="3">
        <v>140</v>
      </c>
      <c r="AB19" s="3">
        <v>108</v>
      </c>
      <c r="AC19" s="3">
        <v>338</v>
      </c>
      <c r="AD19" s="3">
        <v>271</v>
      </c>
      <c r="AE19" s="3">
        <v>47</v>
      </c>
      <c r="AF19" s="3">
        <v>241</v>
      </c>
      <c r="AG19" s="3">
        <v>403</v>
      </c>
      <c r="AH19" s="3">
        <v>20</v>
      </c>
      <c r="AI19" s="3">
        <v>37</v>
      </c>
      <c r="AJ19" s="3">
        <v>141</v>
      </c>
      <c r="AK19" s="3">
        <v>142</v>
      </c>
      <c r="AL19" s="3">
        <v>138</v>
      </c>
      <c r="AM19" s="37"/>
    </row>
    <row r="20" spans="1:39" outlineLevel="1">
      <c r="A20" s="33" t="s">
        <v>56</v>
      </c>
      <c r="B20" s="11" t="s">
        <v>80</v>
      </c>
      <c r="C20" s="11" t="s">
        <v>103</v>
      </c>
      <c r="D20" s="3">
        <f t="shared" si="0"/>
        <v>1146</v>
      </c>
      <c r="E20" s="3">
        <v>59</v>
      </c>
      <c r="F20" s="3">
        <v>10</v>
      </c>
      <c r="G20" s="3">
        <v>27</v>
      </c>
      <c r="H20" s="3">
        <v>84</v>
      </c>
      <c r="I20" s="3">
        <v>25</v>
      </c>
      <c r="J20" s="3">
        <v>20</v>
      </c>
      <c r="K20" s="3">
        <v>7</v>
      </c>
      <c r="L20" s="3">
        <v>19</v>
      </c>
      <c r="M20" s="3">
        <v>6</v>
      </c>
      <c r="N20" s="3">
        <v>8</v>
      </c>
      <c r="O20" s="3">
        <v>14</v>
      </c>
      <c r="P20" s="3">
        <v>77</v>
      </c>
      <c r="Q20" s="3">
        <v>8</v>
      </c>
      <c r="R20" s="3">
        <v>23</v>
      </c>
      <c r="S20" s="3">
        <v>43</v>
      </c>
      <c r="T20" s="3">
        <v>52</v>
      </c>
      <c r="U20" s="3">
        <v>7</v>
      </c>
      <c r="V20" s="3">
        <v>51</v>
      </c>
      <c r="W20" s="3">
        <v>61</v>
      </c>
      <c r="X20" s="3">
        <v>8</v>
      </c>
      <c r="Y20" s="3">
        <v>31</v>
      </c>
      <c r="Z20" s="3">
        <v>11</v>
      </c>
      <c r="AA20" s="3">
        <v>17</v>
      </c>
      <c r="AB20" s="3">
        <v>16</v>
      </c>
      <c r="AC20" s="3">
        <v>141</v>
      </c>
      <c r="AD20" s="3">
        <v>46</v>
      </c>
      <c r="AE20" s="3">
        <v>10</v>
      </c>
      <c r="AF20" s="3">
        <v>59</v>
      </c>
      <c r="AG20" s="3">
        <v>92</v>
      </c>
      <c r="AH20" s="3">
        <v>7</v>
      </c>
      <c r="AI20" s="3">
        <v>7</v>
      </c>
      <c r="AJ20" s="3">
        <v>19</v>
      </c>
      <c r="AK20" s="3">
        <v>33</v>
      </c>
      <c r="AL20" s="3">
        <v>48</v>
      </c>
      <c r="AM20" s="37"/>
    </row>
    <row r="21" spans="1:39" outlineLevel="1">
      <c r="A21" s="33" t="s">
        <v>57</v>
      </c>
      <c r="B21" s="11" t="s">
        <v>81</v>
      </c>
      <c r="C21" s="11" t="s">
        <v>104</v>
      </c>
      <c r="D21" s="3">
        <f t="shared" si="0"/>
        <v>4350</v>
      </c>
      <c r="E21" s="3">
        <v>137</v>
      </c>
      <c r="F21" s="3">
        <v>39</v>
      </c>
      <c r="G21" s="3">
        <v>87</v>
      </c>
      <c r="H21" s="3">
        <v>302</v>
      </c>
      <c r="I21" s="3">
        <v>81</v>
      </c>
      <c r="J21" s="3">
        <v>64</v>
      </c>
      <c r="K21" s="3">
        <v>15</v>
      </c>
      <c r="L21" s="3">
        <v>42</v>
      </c>
      <c r="M21" s="3">
        <v>40</v>
      </c>
      <c r="N21" s="3">
        <v>37</v>
      </c>
      <c r="O21" s="3">
        <v>59</v>
      </c>
      <c r="P21" s="3">
        <v>248</v>
      </c>
      <c r="Q21" s="3">
        <v>21</v>
      </c>
      <c r="R21" s="3">
        <v>104</v>
      </c>
      <c r="S21" s="3">
        <v>129</v>
      </c>
      <c r="T21" s="3">
        <v>189</v>
      </c>
      <c r="U21" s="3">
        <v>25</v>
      </c>
      <c r="V21" s="3">
        <v>158</v>
      </c>
      <c r="W21" s="3">
        <v>219</v>
      </c>
      <c r="X21" s="3">
        <v>21</v>
      </c>
      <c r="Y21" s="3">
        <v>108</v>
      </c>
      <c r="Z21" s="3">
        <v>61</v>
      </c>
      <c r="AA21" s="3">
        <v>66</v>
      </c>
      <c r="AB21" s="3">
        <v>69</v>
      </c>
      <c r="AC21" s="3">
        <v>763</v>
      </c>
      <c r="AD21" s="3">
        <v>126</v>
      </c>
      <c r="AE21" s="3">
        <v>32</v>
      </c>
      <c r="AF21" s="3">
        <v>227</v>
      </c>
      <c r="AG21" s="3">
        <v>485</v>
      </c>
      <c r="AH21" s="3">
        <v>18</v>
      </c>
      <c r="AI21" s="3">
        <v>20</v>
      </c>
      <c r="AJ21" s="3">
        <v>114</v>
      </c>
      <c r="AK21" s="3">
        <v>109</v>
      </c>
      <c r="AL21" s="3">
        <v>135</v>
      </c>
      <c r="AM21" s="37"/>
    </row>
    <row r="22" spans="1:39" outlineLevel="1">
      <c r="A22" s="33" t="s">
        <v>58</v>
      </c>
      <c r="B22" s="11" t="s">
        <v>82</v>
      </c>
      <c r="C22" s="11" t="s">
        <v>105</v>
      </c>
      <c r="D22" s="3">
        <f t="shared" si="0"/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9" outlineLevel="1">
      <c r="A23" s="33" t="s">
        <v>59</v>
      </c>
      <c r="B23" s="11" t="s">
        <v>83</v>
      </c>
      <c r="C23" s="11" t="s">
        <v>106</v>
      </c>
      <c r="D23" s="3">
        <f t="shared" si="0"/>
        <v>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v>1</v>
      </c>
      <c r="U23" s="3"/>
      <c r="V23" s="3"/>
      <c r="W23" s="3"/>
      <c r="X23" s="3"/>
      <c r="Y23" s="3"/>
      <c r="Z23" s="3"/>
      <c r="AA23" s="3">
        <v>1</v>
      </c>
      <c r="AB23" s="3"/>
      <c r="AC23" s="3">
        <v>4</v>
      </c>
      <c r="AD23" s="3"/>
      <c r="AE23" s="3"/>
      <c r="AF23" s="3"/>
      <c r="AG23" s="3">
        <v>3</v>
      </c>
      <c r="AH23" s="3"/>
      <c r="AI23" s="3"/>
      <c r="AJ23" s="3"/>
      <c r="AK23" s="3"/>
      <c r="AL23" s="3"/>
      <c r="AM23" s="37"/>
    </row>
    <row r="24" spans="1:39" outlineLevel="1">
      <c r="A24" s="33"/>
      <c r="B24" s="11"/>
      <c r="C24" s="11" t="s">
        <v>125</v>
      </c>
      <c r="D24" s="3">
        <f>SUM(E24:AL24)</f>
        <v>66</v>
      </c>
      <c r="E24" s="3">
        <v>1</v>
      </c>
      <c r="F24" s="3">
        <v>1</v>
      </c>
      <c r="G24" s="3">
        <v>2</v>
      </c>
      <c r="H24" s="3">
        <v>2</v>
      </c>
      <c r="I24" s="3">
        <v>2</v>
      </c>
      <c r="J24" s="3"/>
      <c r="K24" s="3"/>
      <c r="L24" s="3">
        <v>2</v>
      </c>
      <c r="M24" s="3">
        <v>1</v>
      </c>
      <c r="N24" s="3">
        <v>1</v>
      </c>
      <c r="O24" s="3">
        <v>3</v>
      </c>
      <c r="P24" s="3">
        <v>4</v>
      </c>
      <c r="Q24" s="3">
        <v>1</v>
      </c>
      <c r="R24" s="3"/>
      <c r="S24" s="3">
        <v>2</v>
      </c>
      <c r="T24" s="3">
        <v>7</v>
      </c>
      <c r="U24" s="3"/>
      <c r="V24" s="3">
        <v>5</v>
      </c>
      <c r="W24" s="3"/>
      <c r="X24" s="3"/>
      <c r="Y24" s="3">
        <v>2</v>
      </c>
      <c r="Z24" s="3">
        <v>1</v>
      </c>
      <c r="AA24" s="3">
        <v>5</v>
      </c>
      <c r="AB24" s="3">
        <v>1</v>
      </c>
      <c r="AC24" s="3">
        <v>8</v>
      </c>
      <c r="AD24" s="3">
        <v>1</v>
      </c>
      <c r="AE24" s="3"/>
      <c r="AF24" s="3">
        <v>2</v>
      </c>
      <c r="AG24" s="3">
        <v>12</v>
      </c>
      <c r="AH24" s="3"/>
      <c r="AI24" s="3"/>
      <c r="AJ24" s="3"/>
      <c r="AK24" s="3"/>
      <c r="AL24" s="3"/>
      <c r="AM24" s="37"/>
    </row>
    <row r="25" spans="1:39" s="39" customFormat="1" outlineLevel="1">
      <c r="A25" s="168" t="s">
        <v>60</v>
      </c>
      <c r="B25" s="168"/>
      <c r="C25" s="168"/>
      <c r="D25" s="17">
        <f>SUM(D3:D24)</f>
        <v>75737</v>
      </c>
      <c r="E25" s="17">
        <f>SUM(E3:E24)</f>
        <v>1294</v>
      </c>
      <c r="F25" s="17">
        <f t="shared" ref="F25:AL25" si="1">SUM(F3:F24)</f>
        <v>1024</v>
      </c>
      <c r="G25" s="17">
        <f t="shared" si="1"/>
        <v>1694</v>
      </c>
      <c r="H25" s="17">
        <f t="shared" si="1"/>
        <v>5910</v>
      </c>
      <c r="I25" s="17">
        <f t="shared" si="1"/>
        <v>1992</v>
      </c>
      <c r="J25" s="17">
        <f t="shared" si="1"/>
        <v>1583</v>
      </c>
      <c r="K25" s="17">
        <f t="shared" si="1"/>
        <v>301</v>
      </c>
      <c r="L25" s="17">
        <f t="shared" si="1"/>
        <v>1060</v>
      </c>
      <c r="M25" s="17">
        <f t="shared" si="1"/>
        <v>1016</v>
      </c>
      <c r="N25" s="17">
        <f t="shared" si="1"/>
        <v>493</v>
      </c>
      <c r="O25" s="17">
        <f t="shared" si="1"/>
        <v>1106</v>
      </c>
      <c r="P25" s="17">
        <f t="shared" si="1"/>
        <v>3815</v>
      </c>
      <c r="Q25" s="17">
        <f t="shared" si="1"/>
        <v>513</v>
      </c>
      <c r="R25" s="17">
        <f t="shared" si="1"/>
        <v>2145</v>
      </c>
      <c r="S25" s="17">
        <f t="shared" si="1"/>
        <v>2912</v>
      </c>
      <c r="T25" s="17">
        <f t="shared" si="1"/>
        <v>4075</v>
      </c>
      <c r="U25" s="17">
        <f t="shared" si="1"/>
        <v>619</v>
      </c>
      <c r="V25" s="17">
        <f t="shared" si="1"/>
        <v>2981</v>
      </c>
      <c r="W25" s="17">
        <f t="shared" si="1"/>
        <v>3251</v>
      </c>
      <c r="X25" s="17">
        <f t="shared" si="1"/>
        <v>648</v>
      </c>
      <c r="Y25" s="17">
        <f t="shared" si="1"/>
        <v>2731</v>
      </c>
      <c r="Z25" s="17">
        <f t="shared" si="1"/>
        <v>1165</v>
      </c>
      <c r="AA25" s="17">
        <f t="shared" si="1"/>
        <v>1405</v>
      </c>
      <c r="AB25" s="17">
        <f t="shared" si="1"/>
        <v>1354</v>
      </c>
      <c r="AC25" s="17">
        <f t="shared" si="1"/>
        <v>8403</v>
      </c>
      <c r="AD25" s="17">
        <f t="shared" si="1"/>
        <v>3076</v>
      </c>
      <c r="AE25" s="17">
        <f t="shared" si="1"/>
        <v>517</v>
      </c>
      <c r="AF25" s="17">
        <f t="shared" si="1"/>
        <v>4412</v>
      </c>
      <c r="AG25" s="17">
        <f t="shared" si="1"/>
        <v>7418</v>
      </c>
      <c r="AH25" s="17">
        <f t="shared" si="1"/>
        <v>495</v>
      </c>
      <c r="AI25" s="17">
        <f t="shared" si="1"/>
        <v>528</v>
      </c>
      <c r="AJ25" s="17">
        <f t="shared" si="1"/>
        <v>1734</v>
      </c>
      <c r="AK25" s="17">
        <f t="shared" si="1"/>
        <v>1861</v>
      </c>
      <c r="AL25" s="17">
        <f t="shared" si="1"/>
        <v>2206</v>
      </c>
    </row>
    <row r="26" spans="1:39" s="39" customFormat="1" outlineLevel="1">
      <c r="A26" s="168" t="s">
        <v>119</v>
      </c>
      <c r="B26" s="168"/>
      <c r="C26" s="168"/>
      <c r="D26" s="17">
        <f>SUM(E26:AL26)</f>
        <v>99.999999999999972</v>
      </c>
      <c r="E26" s="18">
        <f>(E25/$D$25)*100</f>
        <v>1.7085440405614165</v>
      </c>
      <c r="F26" s="18">
        <f t="shared" ref="F26:AL26" si="2">(F25/$D$25)*100</f>
        <v>1.3520472160238721</v>
      </c>
      <c r="G26" s="18">
        <f t="shared" si="2"/>
        <v>2.2366874843207416</v>
      </c>
      <c r="H26" s="18">
        <f t="shared" si="2"/>
        <v>7.8033193815440267</v>
      </c>
      <c r="I26" s="18">
        <f t="shared" si="2"/>
        <v>2.6301543499214386</v>
      </c>
      <c r="J26" s="18">
        <f t="shared" si="2"/>
        <v>2.0901276786775287</v>
      </c>
      <c r="K26" s="18">
        <f t="shared" si="2"/>
        <v>0.3974279414288921</v>
      </c>
      <c r="L26" s="18">
        <f t="shared" si="2"/>
        <v>1.3995801259622114</v>
      </c>
      <c r="M26" s="18">
        <f t="shared" si="2"/>
        <v>1.3414843471486855</v>
      </c>
      <c r="N26" s="18">
        <f t="shared" si="2"/>
        <v>0.65093679443336805</v>
      </c>
      <c r="O26" s="18">
        <f t="shared" si="2"/>
        <v>1.4603166219945336</v>
      </c>
      <c r="P26" s="18">
        <f t="shared" si="2"/>
        <v>5.0371680948545627</v>
      </c>
      <c r="Q26" s="18">
        <f t="shared" si="2"/>
        <v>0.67734396662133434</v>
      </c>
      <c r="R26" s="18">
        <f t="shared" si="2"/>
        <v>2.8321692171593806</v>
      </c>
      <c r="S26" s="18">
        <f t="shared" si="2"/>
        <v>3.8448842705678858</v>
      </c>
      <c r="T26" s="18">
        <f t="shared" si="2"/>
        <v>5.3804613332981237</v>
      </c>
      <c r="U26" s="18">
        <f t="shared" si="2"/>
        <v>0.81730197921755543</v>
      </c>
      <c r="V26" s="18">
        <f t="shared" si="2"/>
        <v>3.9359890146163701</v>
      </c>
      <c r="W26" s="18">
        <f t="shared" si="2"/>
        <v>4.2924858391539145</v>
      </c>
      <c r="X26" s="18">
        <f t="shared" si="2"/>
        <v>0.85559237889010664</v>
      </c>
      <c r="Y26" s="18">
        <f t="shared" si="2"/>
        <v>3.6058993622667916</v>
      </c>
      <c r="Z26" s="18">
        <f t="shared" si="2"/>
        <v>1.5382177799490342</v>
      </c>
      <c r="AA26" s="18">
        <f t="shared" si="2"/>
        <v>1.8551038462046292</v>
      </c>
      <c r="AB26" s="18">
        <f t="shared" si="2"/>
        <v>1.7877655571253153</v>
      </c>
      <c r="AC26" s="18">
        <f t="shared" si="2"/>
        <v>11.094973394774019</v>
      </c>
      <c r="AD26" s="18">
        <f t="shared" si="2"/>
        <v>4.0614230825092097</v>
      </c>
      <c r="AE26" s="18">
        <f t="shared" si="2"/>
        <v>0.68262540105892766</v>
      </c>
      <c r="AF26" s="18">
        <f t="shared" si="2"/>
        <v>5.8254221846653547</v>
      </c>
      <c r="AG26" s="18">
        <f t="shared" si="2"/>
        <v>9.7944201645166835</v>
      </c>
      <c r="AH26" s="18">
        <f t="shared" si="2"/>
        <v>0.65357751165216471</v>
      </c>
      <c r="AI26" s="18">
        <f t="shared" si="2"/>
        <v>0.69714934576230903</v>
      </c>
      <c r="AJ26" s="18">
        <f t="shared" si="2"/>
        <v>2.289501828696674</v>
      </c>
      <c r="AK26" s="18">
        <f t="shared" si="2"/>
        <v>2.4571873720902597</v>
      </c>
      <c r="AL26" s="18">
        <f t="shared" si="2"/>
        <v>2.9127110923326773</v>
      </c>
    </row>
    <row r="27" spans="1:39" s="35" customFormat="1" ht="20.25" customHeight="1">
      <c r="A27" s="167" t="s">
        <v>118</v>
      </c>
      <c r="B27" s="167"/>
      <c r="C27" s="167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1:39" s="39" customFormat="1" outlineLevel="1">
      <c r="A28" s="33" t="s">
        <v>39</v>
      </c>
      <c r="B28" s="11" t="s">
        <v>84</v>
      </c>
      <c r="C28" s="11" t="s">
        <v>86</v>
      </c>
      <c r="D28" s="40">
        <f>D3/$D$25</f>
        <v>3.4197287983416293E-2</v>
      </c>
      <c r="E28" s="41">
        <f t="shared" ref="E28:AL35" si="3">(E3/E$25)*100</f>
        <v>2.0865533230293662</v>
      </c>
      <c r="F28" s="41">
        <f t="shared" si="3"/>
        <v>4.58984375</v>
      </c>
      <c r="G28" s="41">
        <f t="shared" si="3"/>
        <v>3.4238488783943333</v>
      </c>
      <c r="H28" s="41">
        <f t="shared" si="3"/>
        <v>2.8934010152284264</v>
      </c>
      <c r="I28" s="41">
        <f t="shared" si="3"/>
        <v>3.3634538152610443</v>
      </c>
      <c r="J28" s="41">
        <f t="shared" si="3"/>
        <v>6.1276058117498424</v>
      </c>
      <c r="K28" s="41">
        <f t="shared" si="3"/>
        <v>1.9933554817275747</v>
      </c>
      <c r="L28" s="41">
        <f t="shared" si="3"/>
        <v>0.56603773584905659</v>
      </c>
      <c r="M28" s="41">
        <f t="shared" si="3"/>
        <v>6.9881889763779528</v>
      </c>
      <c r="N28" s="41">
        <f t="shared" si="3"/>
        <v>2.4340770791075048</v>
      </c>
      <c r="O28" s="41">
        <f t="shared" si="3"/>
        <v>3.3453887884267632</v>
      </c>
      <c r="P28" s="41">
        <f t="shared" si="3"/>
        <v>2.54259501965924</v>
      </c>
      <c r="Q28" s="41">
        <f t="shared" si="3"/>
        <v>21.052631578947366</v>
      </c>
      <c r="R28" s="41">
        <f t="shared" si="3"/>
        <v>9.4638694638694627</v>
      </c>
      <c r="S28" s="41">
        <f t="shared" si="3"/>
        <v>3.2623626373626378</v>
      </c>
      <c r="T28" s="41">
        <f t="shared" si="3"/>
        <v>3.6809815950920246</v>
      </c>
      <c r="U28" s="41">
        <f t="shared" si="3"/>
        <v>2.1001615508885298</v>
      </c>
      <c r="V28" s="41">
        <f t="shared" si="3"/>
        <v>2.6501174102650116</v>
      </c>
      <c r="W28" s="41">
        <f t="shared" si="3"/>
        <v>3.6296524146416487</v>
      </c>
      <c r="X28" s="41">
        <f t="shared" si="3"/>
        <v>6.1728395061728394</v>
      </c>
      <c r="Y28" s="41">
        <f t="shared" si="3"/>
        <v>2.6730135481508608</v>
      </c>
      <c r="Z28" s="41">
        <f t="shared" si="3"/>
        <v>3.2618025751072963</v>
      </c>
      <c r="AA28" s="41">
        <f t="shared" si="3"/>
        <v>2.0640569395017794</v>
      </c>
      <c r="AB28" s="41">
        <f t="shared" si="3"/>
        <v>4.7267355982274744</v>
      </c>
      <c r="AC28" s="41">
        <f t="shared" si="3"/>
        <v>1.773176246578603</v>
      </c>
      <c r="AD28" s="41">
        <f t="shared" si="3"/>
        <v>2.2756827048114432</v>
      </c>
      <c r="AE28" s="41">
        <f t="shared" si="3"/>
        <v>5.6092843326885884</v>
      </c>
      <c r="AF28" s="41">
        <f t="shared" si="3"/>
        <v>2.7878513145965549</v>
      </c>
      <c r="AG28" s="41">
        <f t="shared" si="3"/>
        <v>2.3186842814774873</v>
      </c>
      <c r="AH28" s="41">
        <f t="shared" si="3"/>
        <v>14.747474747474747</v>
      </c>
      <c r="AI28" s="41">
        <f t="shared" si="3"/>
        <v>5.4924242424242422</v>
      </c>
      <c r="AJ28" s="41">
        <f t="shared" si="3"/>
        <v>4.5559400230680511</v>
      </c>
      <c r="AK28" s="41">
        <f t="shared" si="3"/>
        <v>3.8688876947877482</v>
      </c>
      <c r="AL28" s="41">
        <f t="shared" si="3"/>
        <v>3.9891205802357206</v>
      </c>
    </row>
    <row r="29" spans="1:39" s="39" customFormat="1" outlineLevel="1">
      <c r="A29" s="33" t="s">
        <v>40</v>
      </c>
      <c r="B29" s="11" t="s">
        <v>85</v>
      </c>
      <c r="C29" s="11" t="s">
        <v>87</v>
      </c>
      <c r="D29" s="40">
        <f t="shared" ref="D29:D48" si="4">D4/$D$25</f>
        <v>1.0166761292367008E-3</v>
      </c>
      <c r="E29" s="41">
        <f t="shared" si="3"/>
        <v>0.30911901081916537</v>
      </c>
      <c r="F29" s="41">
        <f t="shared" si="3"/>
        <v>0</v>
      </c>
      <c r="G29" s="41">
        <f t="shared" si="3"/>
        <v>0</v>
      </c>
      <c r="H29" s="41">
        <f t="shared" si="3"/>
        <v>0.18612521150592215</v>
      </c>
      <c r="I29" s="41">
        <f t="shared" si="3"/>
        <v>0.1004016064257028</v>
      </c>
      <c r="J29" s="41">
        <f t="shared" si="3"/>
        <v>0</v>
      </c>
      <c r="K29" s="41">
        <f t="shared" si="3"/>
        <v>0</v>
      </c>
      <c r="L29" s="41">
        <f t="shared" si="3"/>
        <v>9.4339622641509441E-2</v>
      </c>
      <c r="M29" s="41">
        <f t="shared" si="3"/>
        <v>0</v>
      </c>
      <c r="N29" s="41">
        <f t="shared" si="3"/>
        <v>0</v>
      </c>
      <c r="O29" s="41">
        <f t="shared" si="3"/>
        <v>9.0415913200723327E-2</v>
      </c>
      <c r="P29" s="41">
        <f t="shared" si="3"/>
        <v>7.8636959370904327E-2</v>
      </c>
      <c r="Q29" s="41">
        <f t="shared" si="3"/>
        <v>0.19493177387914229</v>
      </c>
      <c r="R29" s="41">
        <f t="shared" si="3"/>
        <v>9.3240093240093247E-2</v>
      </c>
      <c r="S29" s="41">
        <f t="shared" si="3"/>
        <v>6.8681318681318687E-2</v>
      </c>
      <c r="T29" s="41">
        <f t="shared" si="3"/>
        <v>7.3619631901840496E-2</v>
      </c>
      <c r="U29" s="41">
        <f t="shared" si="3"/>
        <v>0.48465266558966075</v>
      </c>
      <c r="V29" s="41">
        <f t="shared" si="3"/>
        <v>6.7091580006709159E-2</v>
      </c>
      <c r="W29" s="41">
        <f t="shared" si="3"/>
        <v>0</v>
      </c>
      <c r="X29" s="41">
        <f t="shared" si="3"/>
        <v>0.46296296296296291</v>
      </c>
      <c r="Y29" s="41">
        <f t="shared" si="3"/>
        <v>0</v>
      </c>
      <c r="Z29" s="41">
        <f t="shared" si="3"/>
        <v>0.34334763948497854</v>
      </c>
      <c r="AA29" s="41">
        <f t="shared" si="3"/>
        <v>7.1174377224199295E-2</v>
      </c>
      <c r="AB29" s="41">
        <f t="shared" si="3"/>
        <v>7.3855243722304287E-2</v>
      </c>
      <c r="AC29" s="41">
        <f t="shared" si="3"/>
        <v>0.21420921099607285</v>
      </c>
      <c r="AD29" s="41">
        <f t="shared" si="3"/>
        <v>0</v>
      </c>
      <c r="AE29" s="41">
        <f t="shared" si="3"/>
        <v>0.19342359767891684</v>
      </c>
      <c r="AF29" s="41">
        <f t="shared" si="3"/>
        <v>6.7996373526745243E-2</v>
      </c>
      <c r="AG29" s="41">
        <f t="shared" si="3"/>
        <v>8.0884335400377455E-2</v>
      </c>
      <c r="AH29" s="41">
        <f t="shared" si="3"/>
        <v>0.20202020202020202</v>
      </c>
      <c r="AI29" s="41">
        <f t="shared" si="3"/>
        <v>0.37878787878787878</v>
      </c>
      <c r="AJ29" s="41">
        <f t="shared" si="3"/>
        <v>5.7670126874279123E-2</v>
      </c>
      <c r="AK29" s="41">
        <f t="shared" si="3"/>
        <v>0</v>
      </c>
      <c r="AL29" s="41">
        <f t="shared" si="3"/>
        <v>4.5330915684496827E-2</v>
      </c>
    </row>
    <row r="30" spans="1:39" s="39" customFormat="1" outlineLevel="1">
      <c r="A30" s="33" t="s">
        <v>41</v>
      </c>
      <c r="B30" s="11" t="s">
        <v>65</v>
      </c>
      <c r="C30" s="11" t="s">
        <v>88</v>
      </c>
      <c r="D30" s="40">
        <f t="shared" si="4"/>
        <v>9.3943515058689947E-2</v>
      </c>
      <c r="E30" s="41">
        <f t="shared" si="3"/>
        <v>5.7187017001545595</v>
      </c>
      <c r="F30" s="41">
        <f t="shared" si="3"/>
        <v>6.25</v>
      </c>
      <c r="G30" s="41">
        <f t="shared" si="3"/>
        <v>10.920897284533648</v>
      </c>
      <c r="H30" s="41">
        <f t="shared" si="3"/>
        <v>8.866328257191201</v>
      </c>
      <c r="I30" s="41">
        <f t="shared" si="3"/>
        <v>7.3795180722891569</v>
      </c>
      <c r="J30" s="41">
        <f t="shared" si="3"/>
        <v>11.813013265950726</v>
      </c>
      <c r="K30" s="41">
        <f t="shared" si="3"/>
        <v>27.242524916943523</v>
      </c>
      <c r="L30" s="41">
        <f t="shared" si="3"/>
        <v>19.811320754716981</v>
      </c>
      <c r="M30" s="41">
        <f t="shared" si="3"/>
        <v>7.5787401574803157</v>
      </c>
      <c r="N30" s="41">
        <f t="shared" si="3"/>
        <v>26.572008113590261</v>
      </c>
      <c r="O30" s="41">
        <f t="shared" si="3"/>
        <v>11.66365280289331</v>
      </c>
      <c r="P30" s="41">
        <f t="shared" si="3"/>
        <v>7.8112712975098297</v>
      </c>
      <c r="Q30" s="41">
        <f t="shared" si="3"/>
        <v>19.49317738791423</v>
      </c>
      <c r="R30" s="41">
        <f t="shared" si="3"/>
        <v>13.473193473193474</v>
      </c>
      <c r="S30" s="41">
        <f t="shared" si="3"/>
        <v>9.2032967032967044</v>
      </c>
      <c r="T30" s="41">
        <f t="shared" si="3"/>
        <v>6.9938650306748462</v>
      </c>
      <c r="U30" s="41">
        <f t="shared" si="3"/>
        <v>22.617124394184167</v>
      </c>
      <c r="V30" s="41">
        <f t="shared" si="3"/>
        <v>8.6212680308621259</v>
      </c>
      <c r="W30" s="41">
        <f t="shared" si="3"/>
        <v>10.550599815441403</v>
      </c>
      <c r="X30" s="41">
        <f t="shared" si="3"/>
        <v>17.283950617283949</v>
      </c>
      <c r="Y30" s="41">
        <f t="shared" si="3"/>
        <v>9.080922738923471</v>
      </c>
      <c r="Z30" s="41">
        <f t="shared" si="3"/>
        <v>16.824034334763947</v>
      </c>
      <c r="AA30" s="41">
        <f t="shared" si="3"/>
        <v>7.2597864768683271</v>
      </c>
      <c r="AB30" s="41">
        <f t="shared" si="3"/>
        <v>8.6410635155096003</v>
      </c>
      <c r="AC30" s="41">
        <f t="shared" si="3"/>
        <v>8.4017612757348559</v>
      </c>
      <c r="AD30" s="41">
        <f t="shared" si="3"/>
        <v>8.8101430429128733</v>
      </c>
      <c r="AE30" s="41">
        <f t="shared" si="3"/>
        <v>8.7040618955512574</v>
      </c>
      <c r="AF30" s="41">
        <f t="shared" si="3"/>
        <v>9.6101541251133273</v>
      </c>
      <c r="AG30" s="41">
        <f t="shared" si="3"/>
        <v>6.8616877864653549</v>
      </c>
      <c r="AH30" s="41">
        <f t="shared" si="3"/>
        <v>9.8989898989898997</v>
      </c>
      <c r="AI30" s="41">
        <f t="shared" si="3"/>
        <v>10.984848484848484</v>
      </c>
      <c r="AJ30" s="41">
        <f t="shared" si="3"/>
        <v>7.5547866205305656</v>
      </c>
      <c r="AK30" s="41">
        <f t="shared" si="3"/>
        <v>8.5975282106394406</v>
      </c>
      <c r="AL30" s="41">
        <f t="shared" si="3"/>
        <v>8.9301903898458761</v>
      </c>
    </row>
    <row r="31" spans="1:39" s="39" customFormat="1" outlineLevel="1">
      <c r="A31" s="33" t="s">
        <v>42</v>
      </c>
      <c r="B31" s="11" t="s">
        <v>66</v>
      </c>
      <c r="C31" s="11" t="s">
        <v>89</v>
      </c>
      <c r="D31" s="40">
        <f t="shared" si="4"/>
        <v>2.5746992883267095E-3</v>
      </c>
      <c r="E31" s="41">
        <f t="shared" si="3"/>
        <v>0.92735703245749612</v>
      </c>
      <c r="F31" s="41">
        <f t="shared" si="3"/>
        <v>9.765625E-2</v>
      </c>
      <c r="G31" s="41">
        <f t="shared" si="3"/>
        <v>0.17709563164108619</v>
      </c>
      <c r="H31" s="41">
        <f t="shared" si="3"/>
        <v>0.23688663282571912</v>
      </c>
      <c r="I31" s="41">
        <f t="shared" si="3"/>
        <v>0.30120481927710846</v>
      </c>
      <c r="J31" s="41">
        <f t="shared" si="3"/>
        <v>0.18951358180669614</v>
      </c>
      <c r="K31" s="41">
        <f t="shared" si="3"/>
        <v>0</v>
      </c>
      <c r="L31" s="41">
        <f t="shared" si="3"/>
        <v>0.18867924528301888</v>
      </c>
      <c r="M31" s="41">
        <f t="shared" si="3"/>
        <v>1.1811023622047243</v>
      </c>
      <c r="N31" s="41">
        <f t="shared" si="3"/>
        <v>0.20283975659229209</v>
      </c>
      <c r="O31" s="41">
        <f t="shared" si="3"/>
        <v>0</v>
      </c>
      <c r="P31" s="41">
        <f t="shared" si="3"/>
        <v>0.86500655307994756</v>
      </c>
      <c r="Q31" s="41">
        <f t="shared" si="3"/>
        <v>0</v>
      </c>
      <c r="R31" s="41">
        <f t="shared" si="3"/>
        <v>4.6620046620046623E-2</v>
      </c>
      <c r="S31" s="41">
        <f t="shared" si="3"/>
        <v>0.13736263736263737</v>
      </c>
      <c r="T31" s="41">
        <f t="shared" si="3"/>
        <v>0.245398773006135</v>
      </c>
      <c r="U31" s="41">
        <f t="shared" si="3"/>
        <v>0.16155088852988692</v>
      </c>
      <c r="V31" s="41">
        <f t="shared" si="3"/>
        <v>0.23482053002348205</v>
      </c>
      <c r="W31" s="41">
        <f t="shared" si="3"/>
        <v>9.2279298677330049E-2</v>
      </c>
      <c r="X31" s="41">
        <f t="shared" si="3"/>
        <v>0.15432098765432098</v>
      </c>
      <c r="Y31" s="41">
        <f t="shared" si="3"/>
        <v>3.661662394727206E-2</v>
      </c>
      <c r="Z31" s="41">
        <f t="shared" si="3"/>
        <v>8.5836909871244635E-2</v>
      </c>
      <c r="AA31" s="41">
        <f t="shared" si="3"/>
        <v>0.28469750889679718</v>
      </c>
      <c r="AB31" s="41">
        <f t="shared" si="3"/>
        <v>0.29542097488921715</v>
      </c>
      <c r="AC31" s="41">
        <f t="shared" si="3"/>
        <v>0.30941330477210521</v>
      </c>
      <c r="AD31" s="41">
        <f t="shared" si="3"/>
        <v>6.5019505851755532E-2</v>
      </c>
      <c r="AE31" s="41">
        <f t="shared" si="3"/>
        <v>0</v>
      </c>
      <c r="AF31" s="41">
        <f t="shared" si="3"/>
        <v>0.20398912058023572</v>
      </c>
      <c r="AG31" s="41">
        <f t="shared" si="3"/>
        <v>0.36397950930169853</v>
      </c>
      <c r="AH31" s="41">
        <f t="shared" si="3"/>
        <v>0</v>
      </c>
      <c r="AI31" s="41">
        <f t="shared" si="3"/>
        <v>0</v>
      </c>
      <c r="AJ31" s="41">
        <f t="shared" si="3"/>
        <v>5.7670126874279123E-2</v>
      </c>
      <c r="AK31" s="41">
        <f t="shared" si="3"/>
        <v>0.16120365394948952</v>
      </c>
      <c r="AL31" s="41">
        <f t="shared" si="3"/>
        <v>0.13599274705349049</v>
      </c>
    </row>
    <row r="32" spans="1:39" s="39" customFormat="1" outlineLevel="1">
      <c r="A32" s="33" t="s">
        <v>43</v>
      </c>
      <c r="B32" s="11" t="s">
        <v>67</v>
      </c>
      <c r="C32" s="11" t="s">
        <v>90</v>
      </c>
      <c r="D32" s="40">
        <f t="shared" si="4"/>
        <v>1.9937415001914519E-3</v>
      </c>
      <c r="E32" s="41">
        <f t="shared" si="3"/>
        <v>0.23183925811437403</v>
      </c>
      <c r="F32" s="41">
        <f t="shared" si="3"/>
        <v>0.1953125</v>
      </c>
      <c r="G32" s="41">
        <f t="shared" si="3"/>
        <v>0.29515938606847697</v>
      </c>
      <c r="H32" s="41">
        <f t="shared" si="3"/>
        <v>6.7681895093062605E-2</v>
      </c>
      <c r="I32" s="41">
        <f t="shared" si="3"/>
        <v>0.55220883534136544</v>
      </c>
      <c r="J32" s="41">
        <f t="shared" si="3"/>
        <v>0.50536955148452301</v>
      </c>
      <c r="K32" s="41">
        <f t="shared" si="3"/>
        <v>0.33222591362126247</v>
      </c>
      <c r="L32" s="41">
        <f t="shared" si="3"/>
        <v>0.66037735849056611</v>
      </c>
      <c r="M32" s="41">
        <f t="shared" si="3"/>
        <v>0.29527559055118108</v>
      </c>
      <c r="N32" s="41">
        <f t="shared" si="3"/>
        <v>0.6085192697768762</v>
      </c>
      <c r="O32" s="41">
        <f t="shared" si="3"/>
        <v>9.0415913200723327E-2</v>
      </c>
      <c r="P32" s="41">
        <f t="shared" si="3"/>
        <v>0.1834862385321101</v>
      </c>
      <c r="Q32" s="41">
        <f t="shared" si="3"/>
        <v>0.19493177387914229</v>
      </c>
      <c r="R32" s="41">
        <f t="shared" si="3"/>
        <v>0.37296037296037299</v>
      </c>
      <c r="S32" s="41">
        <f t="shared" si="3"/>
        <v>0.27472527472527475</v>
      </c>
      <c r="T32" s="41">
        <f t="shared" si="3"/>
        <v>7.3619631901840496E-2</v>
      </c>
      <c r="U32" s="41">
        <f t="shared" si="3"/>
        <v>0.80775444264943452</v>
      </c>
      <c r="V32" s="41">
        <f t="shared" si="3"/>
        <v>0.33545790003354575</v>
      </c>
      <c r="W32" s="41">
        <f t="shared" si="3"/>
        <v>9.2279298677330049E-2</v>
      </c>
      <c r="X32" s="41">
        <f t="shared" si="3"/>
        <v>1.3888888888888888</v>
      </c>
      <c r="Y32" s="41">
        <f t="shared" si="3"/>
        <v>3.661662394727206E-2</v>
      </c>
      <c r="Z32" s="41">
        <f t="shared" si="3"/>
        <v>0.51502145922746778</v>
      </c>
      <c r="AA32" s="41">
        <f t="shared" si="3"/>
        <v>0</v>
      </c>
      <c r="AB32" s="41">
        <f t="shared" si="3"/>
        <v>0</v>
      </c>
      <c r="AC32" s="41">
        <f t="shared" si="3"/>
        <v>0.19040818755206473</v>
      </c>
      <c r="AD32" s="41">
        <f t="shared" si="3"/>
        <v>0.1625487646293888</v>
      </c>
      <c r="AE32" s="41">
        <f t="shared" si="3"/>
        <v>0.38684719535783368</v>
      </c>
      <c r="AF32" s="41">
        <f t="shared" si="3"/>
        <v>4.5330915684496827E-2</v>
      </c>
      <c r="AG32" s="41">
        <f t="shared" si="3"/>
        <v>0.16176867080075491</v>
      </c>
      <c r="AH32" s="41">
        <f t="shared" si="3"/>
        <v>0</v>
      </c>
      <c r="AI32" s="41">
        <f t="shared" si="3"/>
        <v>0.18939393939393939</v>
      </c>
      <c r="AJ32" s="41">
        <f t="shared" si="3"/>
        <v>5.7670126874279123E-2</v>
      </c>
      <c r="AK32" s="41">
        <f t="shared" si="3"/>
        <v>5.3734551316496508E-2</v>
      </c>
      <c r="AL32" s="41">
        <f t="shared" si="3"/>
        <v>9.0661831368993653E-2</v>
      </c>
    </row>
    <row r="33" spans="1:38" s="39" customFormat="1" outlineLevel="1">
      <c r="A33" s="33" t="s">
        <v>44</v>
      </c>
      <c r="B33" s="11" t="s">
        <v>68</v>
      </c>
      <c r="C33" s="11" t="s">
        <v>91</v>
      </c>
      <c r="D33" s="40">
        <f t="shared" si="4"/>
        <v>9.1830941283652642E-2</v>
      </c>
      <c r="E33" s="41">
        <f t="shared" si="3"/>
        <v>7.0324574961360113</v>
      </c>
      <c r="F33" s="41">
        <f t="shared" si="3"/>
        <v>10.05859375</v>
      </c>
      <c r="G33" s="41">
        <f t="shared" si="3"/>
        <v>11.393152302243212</v>
      </c>
      <c r="H33" s="41">
        <f t="shared" si="3"/>
        <v>8.781725888324873</v>
      </c>
      <c r="I33" s="41">
        <f t="shared" si="3"/>
        <v>9.6887550200803219</v>
      </c>
      <c r="J33" s="41">
        <f t="shared" si="3"/>
        <v>14.403032217308906</v>
      </c>
      <c r="K33" s="41">
        <f t="shared" si="3"/>
        <v>10.299003322259136</v>
      </c>
      <c r="L33" s="41">
        <f t="shared" si="3"/>
        <v>12.641509433962264</v>
      </c>
      <c r="M33" s="41">
        <f t="shared" si="3"/>
        <v>7.6771653543307092</v>
      </c>
      <c r="N33" s="41">
        <f t="shared" si="3"/>
        <v>9.7363083164300193</v>
      </c>
      <c r="O33" s="41">
        <f t="shared" si="3"/>
        <v>10.759493670886076</v>
      </c>
      <c r="P33" s="41">
        <f t="shared" si="3"/>
        <v>8.2044560943643514</v>
      </c>
      <c r="Q33" s="41">
        <f t="shared" si="3"/>
        <v>9.5516569200779724</v>
      </c>
      <c r="R33" s="41">
        <f t="shared" si="3"/>
        <v>14.172494172494174</v>
      </c>
      <c r="S33" s="41">
        <f t="shared" si="3"/>
        <v>9.2719780219780219</v>
      </c>
      <c r="T33" s="41">
        <f t="shared" si="3"/>
        <v>7.9754601226993866</v>
      </c>
      <c r="U33" s="41">
        <f t="shared" si="3"/>
        <v>10.662358642972535</v>
      </c>
      <c r="V33" s="41">
        <f t="shared" si="3"/>
        <v>9.1580006709158006</v>
      </c>
      <c r="W33" s="41">
        <f t="shared" si="3"/>
        <v>10.366041218086743</v>
      </c>
      <c r="X33" s="41">
        <f t="shared" si="3"/>
        <v>9.8765432098765427</v>
      </c>
      <c r="Y33" s="41">
        <f t="shared" si="3"/>
        <v>8.4584401318198452</v>
      </c>
      <c r="Z33" s="41">
        <f t="shared" si="3"/>
        <v>12.274678111587983</v>
      </c>
      <c r="AA33" s="41">
        <f t="shared" si="3"/>
        <v>9.1814946619217093</v>
      </c>
      <c r="AB33" s="41">
        <f t="shared" si="3"/>
        <v>11.964549483013293</v>
      </c>
      <c r="AC33" s="41">
        <f t="shared" si="3"/>
        <v>6.8665952635963343</v>
      </c>
      <c r="AD33" s="41">
        <f t="shared" si="3"/>
        <v>9.7204161248374508</v>
      </c>
      <c r="AE33" s="41">
        <f t="shared" si="3"/>
        <v>5.9961315280464218</v>
      </c>
      <c r="AF33" s="41">
        <f t="shared" si="3"/>
        <v>10.199456029011786</v>
      </c>
      <c r="AG33" s="41">
        <f t="shared" si="3"/>
        <v>7.6705311404691292</v>
      </c>
      <c r="AH33" s="41">
        <f t="shared" si="3"/>
        <v>8.0808080808080813</v>
      </c>
      <c r="AI33" s="41">
        <f t="shared" si="3"/>
        <v>11.553030303030303</v>
      </c>
      <c r="AJ33" s="41">
        <f t="shared" si="3"/>
        <v>9.7462514417531718</v>
      </c>
      <c r="AK33" s="41">
        <f t="shared" si="3"/>
        <v>7.8989790435249869</v>
      </c>
      <c r="AL33" s="41">
        <f t="shared" si="3"/>
        <v>9.4741613780598364</v>
      </c>
    </row>
    <row r="34" spans="1:38" s="39" customFormat="1">
      <c r="A34" s="33" t="s">
        <v>45</v>
      </c>
      <c r="B34" s="11" t="s">
        <v>69</v>
      </c>
      <c r="C34" s="11" t="s">
        <v>92</v>
      </c>
      <c r="D34" s="40">
        <f t="shared" si="4"/>
        <v>0.18939223893209395</v>
      </c>
      <c r="E34" s="41">
        <f t="shared" si="3"/>
        <v>16.61514683153014</v>
      </c>
      <c r="F34" s="41">
        <f t="shared" si="3"/>
        <v>18.26171875</v>
      </c>
      <c r="G34" s="41">
        <f t="shared" si="3"/>
        <v>17.178276269185361</v>
      </c>
      <c r="H34" s="41">
        <f t="shared" si="3"/>
        <v>15.211505922165822</v>
      </c>
      <c r="I34" s="41">
        <f t="shared" si="3"/>
        <v>17.821285140562249</v>
      </c>
      <c r="J34" s="41">
        <f t="shared" si="3"/>
        <v>16.234996841440303</v>
      </c>
      <c r="K34" s="41">
        <f t="shared" si="3"/>
        <v>15.282392026578073</v>
      </c>
      <c r="L34" s="41">
        <f t="shared" si="3"/>
        <v>32.547169811320757</v>
      </c>
      <c r="M34" s="41">
        <f t="shared" si="3"/>
        <v>16.633858267716537</v>
      </c>
      <c r="N34" s="41">
        <f t="shared" si="3"/>
        <v>12.778904665314403</v>
      </c>
      <c r="O34" s="41">
        <f t="shared" si="3"/>
        <v>18.896925858951175</v>
      </c>
      <c r="P34" s="41">
        <f t="shared" si="3"/>
        <v>19.26605504587156</v>
      </c>
      <c r="Q34" s="41">
        <f t="shared" si="3"/>
        <v>17.348927875243664</v>
      </c>
      <c r="R34" s="41">
        <f t="shared" si="3"/>
        <v>25.967365967365968</v>
      </c>
      <c r="S34" s="41">
        <f t="shared" si="3"/>
        <v>19.574175824175825</v>
      </c>
      <c r="T34" s="41">
        <f t="shared" si="3"/>
        <v>15.312883435582823</v>
      </c>
      <c r="U34" s="41">
        <f t="shared" si="3"/>
        <v>16.801292407108239</v>
      </c>
      <c r="V34" s="41">
        <f t="shared" si="3"/>
        <v>21.33512244213351</v>
      </c>
      <c r="W34" s="41">
        <f t="shared" si="3"/>
        <v>21.747154721624113</v>
      </c>
      <c r="X34" s="41">
        <f t="shared" si="3"/>
        <v>33.641975308641975</v>
      </c>
      <c r="Y34" s="41">
        <f t="shared" si="3"/>
        <v>19.589893811790553</v>
      </c>
      <c r="Z34" s="41">
        <f t="shared" si="3"/>
        <v>17.682403433476395</v>
      </c>
      <c r="AA34" s="41">
        <f t="shared" si="3"/>
        <v>18.078291814946621</v>
      </c>
      <c r="AB34" s="41">
        <f t="shared" si="3"/>
        <v>19.64549483013294</v>
      </c>
      <c r="AC34" s="41">
        <f t="shared" si="3"/>
        <v>21.599428775437342</v>
      </c>
      <c r="AD34" s="41">
        <f t="shared" si="3"/>
        <v>14.239271781534461</v>
      </c>
      <c r="AE34" s="41">
        <f t="shared" si="3"/>
        <v>19.535783365570598</v>
      </c>
      <c r="AF34" s="41">
        <f t="shared" si="3"/>
        <v>19.696282864913872</v>
      </c>
      <c r="AG34" s="41">
        <f t="shared" si="3"/>
        <v>16.823941763278512</v>
      </c>
      <c r="AH34" s="41">
        <f t="shared" si="3"/>
        <v>16.565656565656568</v>
      </c>
      <c r="AI34" s="41">
        <f t="shared" si="3"/>
        <v>17.992424242424242</v>
      </c>
      <c r="AJ34" s="41">
        <f t="shared" si="3"/>
        <v>21.280276816608996</v>
      </c>
      <c r="AK34" s="41">
        <f t="shared" si="3"/>
        <v>19.075765717356262</v>
      </c>
      <c r="AL34" s="41">
        <f t="shared" si="3"/>
        <v>19.71894832275612</v>
      </c>
    </row>
    <row r="35" spans="1:38" s="39" customFormat="1">
      <c r="A35" s="33" t="s">
        <v>46</v>
      </c>
      <c r="B35" s="11" t="s">
        <v>70</v>
      </c>
      <c r="C35" s="11" t="s">
        <v>93</v>
      </c>
      <c r="D35" s="40">
        <f t="shared" si="4"/>
        <v>6.0327184863408899E-2</v>
      </c>
      <c r="E35" s="41">
        <f t="shared" si="3"/>
        <v>3.400309119010819</v>
      </c>
      <c r="F35" s="41">
        <f t="shared" si="3"/>
        <v>7.12890625</v>
      </c>
      <c r="G35" s="41">
        <f t="shared" si="3"/>
        <v>6.0212514757969302</v>
      </c>
      <c r="H35" s="41">
        <f t="shared" si="3"/>
        <v>8.5448392554991539</v>
      </c>
      <c r="I35" s="41">
        <f t="shared" si="3"/>
        <v>6.3253012048192767</v>
      </c>
      <c r="J35" s="41">
        <f t="shared" si="3"/>
        <v>6.8856601389766263</v>
      </c>
      <c r="K35" s="41">
        <f t="shared" si="3"/>
        <v>6.3122923588039868</v>
      </c>
      <c r="L35" s="41">
        <f t="shared" si="3"/>
        <v>5.1886792452830193</v>
      </c>
      <c r="M35" s="41">
        <f t="shared" si="3"/>
        <v>11.023622047244094</v>
      </c>
      <c r="N35" s="41">
        <f t="shared" si="3"/>
        <v>7.9107505070993911</v>
      </c>
      <c r="O35" s="41">
        <f t="shared" si="3"/>
        <v>12.296564195298371</v>
      </c>
      <c r="P35" s="41">
        <f t="shared" si="3"/>
        <v>4.2463958060288336</v>
      </c>
      <c r="Q35" s="41">
        <f t="shared" si="3"/>
        <v>7.0175438596491224</v>
      </c>
      <c r="R35" s="41">
        <f t="shared" si="3"/>
        <v>7.4592074592074589</v>
      </c>
      <c r="S35" s="41">
        <f t="shared" si="3"/>
        <v>4.395604395604396</v>
      </c>
      <c r="T35" s="41">
        <f t="shared" si="3"/>
        <v>6.3312883435582821</v>
      </c>
      <c r="U35" s="41">
        <f t="shared" si="3"/>
        <v>10.662358642972535</v>
      </c>
      <c r="V35" s="41">
        <f t="shared" ref="V35:AL35" si="5">(V10/V$25)*100</f>
        <v>4.4615900704461593</v>
      </c>
      <c r="W35" s="41">
        <f t="shared" si="5"/>
        <v>8.0898185173792694</v>
      </c>
      <c r="X35" s="41">
        <f t="shared" si="5"/>
        <v>5.5555555555555554</v>
      </c>
      <c r="Y35" s="41">
        <f t="shared" si="5"/>
        <v>5.8952764555108024</v>
      </c>
      <c r="Z35" s="41">
        <f t="shared" si="5"/>
        <v>9.8712446351931327</v>
      </c>
      <c r="AA35" s="41">
        <f t="shared" si="5"/>
        <v>3.4163701067615659</v>
      </c>
      <c r="AB35" s="41">
        <f t="shared" si="5"/>
        <v>8.7887740029542094</v>
      </c>
      <c r="AC35" s="41">
        <f t="shared" si="5"/>
        <v>3.9271688682613353</v>
      </c>
      <c r="AD35" s="41">
        <f t="shared" si="5"/>
        <v>7.2821846553966187</v>
      </c>
      <c r="AE35" s="41">
        <f t="shared" si="5"/>
        <v>4.6421663442940044</v>
      </c>
      <c r="AF35" s="41">
        <f t="shared" si="5"/>
        <v>5.2357207615593833</v>
      </c>
      <c r="AG35" s="41">
        <f t="shared" si="5"/>
        <v>2.8848746292801297</v>
      </c>
      <c r="AH35" s="41">
        <f t="shared" si="5"/>
        <v>7.474747474747474</v>
      </c>
      <c r="AI35" s="41">
        <f t="shared" si="5"/>
        <v>7.5757575757575761</v>
      </c>
      <c r="AJ35" s="41">
        <f t="shared" si="5"/>
        <v>7.6124567474048446</v>
      </c>
      <c r="AK35" s="41">
        <f t="shared" si="5"/>
        <v>7.9527135948414829</v>
      </c>
      <c r="AL35" s="41">
        <f t="shared" si="5"/>
        <v>8.3408884859474153</v>
      </c>
    </row>
    <row r="36" spans="1:38" s="39" customFormat="1">
      <c r="A36" s="33" t="s">
        <v>47</v>
      </c>
      <c r="B36" s="11" t="s">
        <v>71</v>
      </c>
      <c r="C36" s="11" t="s">
        <v>94</v>
      </c>
      <c r="D36" s="40">
        <f t="shared" si="4"/>
        <v>2.6512800876718118E-2</v>
      </c>
      <c r="E36" s="41">
        <f t="shared" ref="E36:AL43" si="6">(E11/E$25)*100</f>
        <v>3.1684698608964452</v>
      </c>
      <c r="F36" s="41">
        <f t="shared" si="6"/>
        <v>2.34375</v>
      </c>
      <c r="G36" s="41">
        <f t="shared" si="6"/>
        <v>3.9551357733175916</v>
      </c>
      <c r="H36" s="41">
        <f t="shared" si="6"/>
        <v>1.9289340101522845</v>
      </c>
      <c r="I36" s="41">
        <f t="shared" si="6"/>
        <v>1.9076305220883536</v>
      </c>
      <c r="J36" s="41">
        <f t="shared" si="6"/>
        <v>1.831964624131396</v>
      </c>
      <c r="K36" s="41">
        <f t="shared" si="6"/>
        <v>4.3189368770764114</v>
      </c>
      <c r="L36" s="41">
        <f t="shared" si="6"/>
        <v>0.75471698113207553</v>
      </c>
      <c r="M36" s="41">
        <f t="shared" si="6"/>
        <v>1.7716535433070866</v>
      </c>
      <c r="N36" s="41">
        <f t="shared" si="6"/>
        <v>3.0425963488843815</v>
      </c>
      <c r="O36" s="41">
        <f t="shared" si="6"/>
        <v>1.7179023508137432</v>
      </c>
      <c r="P36" s="41">
        <f t="shared" si="6"/>
        <v>2.8571428571428572</v>
      </c>
      <c r="Q36" s="41">
        <f t="shared" si="6"/>
        <v>1.5594541910331383</v>
      </c>
      <c r="R36" s="41">
        <f t="shared" si="6"/>
        <v>1.5850815850815851</v>
      </c>
      <c r="S36" s="41">
        <f t="shared" si="6"/>
        <v>2.2321428571428572</v>
      </c>
      <c r="T36" s="41">
        <f t="shared" si="6"/>
        <v>1.2024539877300613</v>
      </c>
      <c r="U36" s="41">
        <f t="shared" si="6"/>
        <v>2.7463651050080773</v>
      </c>
      <c r="V36" s="41">
        <f t="shared" si="6"/>
        <v>2.5830258302583027</v>
      </c>
      <c r="W36" s="41">
        <f t="shared" si="6"/>
        <v>1.7225469086434944</v>
      </c>
      <c r="X36" s="41">
        <f t="shared" si="6"/>
        <v>1.3888888888888888</v>
      </c>
      <c r="Y36" s="41">
        <f t="shared" si="6"/>
        <v>1.6843647015745149</v>
      </c>
      <c r="Z36" s="41">
        <f t="shared" si="6"/>
        <v>3.0901287553648067</v>
      </c>
      <c r="AA36" s="41">
        <f t="shared" si="6"/>
        <v>1.5658362989323844</v>
      </c>
      <c r="AB36" s="41">
        <f t="shared" si="6"/>
        <v>2.7326440177252587</v>
      </c>
      <c r="AC36" s="41">
        <f t="shared" si="6"/>
        <v>5.2362251576817798</v>
      </c>
      <c r="AD36" s="41">
        <f t="shared" si="6"/>
        <v>1.4629388816644993</v>
      </c>
      <c r="AE36" s="41">
        <f t="shared" si="6"/>
        <v>2.3210831721470022</v>
      </c>
      <c r="AF36" s="41">
        <f t="shared" si="6"/>
        <v>2.4705349048050769</v>
      </c>
      <c r="AG36" s="41">
        <f t="shared" si="6"/>
        <v>2.669183068212456</v>
      </c>
      <c r="AH36" s="41">
        <f t="shared" si="6"/>
        <v>16.565656565656568</v>
      </c>
      <c r="AI36" s="41">
        <f t="shared" si="6"/>
        <v>1.7045454545454544</v>
      </c>
      <c r="AJ36" s="41">
        <f t="shared" si="6"/>
        <v>2.6528258362168398</v>
      </c>
      <c r="AK36" s="41">
        <f t="shared" si="6"/>
        <v>1.6657710908113916</v>
      </c>
      <c r="AL36" s="41">
        <f t="shared" si="6"/>
        <v>3.8531278331822301</v>
      </c>
    </row>
    <row r="37" spans="1:38" s="39" customFormat="1">
      <c r="A37" s="33" t="s">
        <v>48</v>
      </c>
      <c r="B37" s="11" t="s">
        <v>72</v>
      </c>
      <c r="C37" s="11" t="s">
        <v>95</v>
      </c>
      <c r="D37" s="40">
        <f t="shared" si="4"/>
        <v>4.4113181139997626E-2</v>
      </c>
      <c r="E37" s="41">
        <f t="shared" si="6"/>
        <v>3.400309119010819</v>
      </c>
      <c r="F37" s="41">
        <f t="shared" si="6"/>
        <v>4.296875</v>
      </c>
      <c r="G37" s="41">
        <f t="shared" si="6"/>
        <v>2.6564344746162929</v>
      </c>
      <c r="H37" s="41">
        <f t="shared" si="6"/>
        <v>5.9390862944162439</v>
      </c>
      <c r="I37" s="41">
        <f t="shared" si="6"/>
        <v>5.4718875502008029</v>
      </c>
      <c r="J37" s="41">
        <f t="shared" si="6"/>
        <v>4.4219835754895769</v>
      </c>
      <c r="K37" s="41">
        <f t="shared" si="6"/>
        <v>0</v>
      </c>
      <c r="L37" s="41">
        <f t="shared" si="6"/>
        <v>2.358490566037736</v>
      </c>
      <c r="M37" s="41">
        <f t="shared" si="6"/>
        <v>4.1338582677165361</v>
      </c>
      <c r="N37" s="41">
        <f t="shared" si="6"/>
        <v>2.2312373225152129</v>
      </c>
      <c r="O37" s="41">
        <f t="shared" si="6"/>
        <v>1.8083182640144666</v>
      </c>
      <c r="P37" s="41">
        <f t="shared" si="6"/>
        <v>5.2424639580602879</v>
      </c>
      <c r="Q37" s="41">
        <f t="shared" si="6"/>
        <v>1.7543859649122806</v>
      </c>
      <c r="R37" s="41">
        <f t="shared" si="6"/>
        <v>1.8181818181818181</v>
      </c>
      <c r="S37" s="41">
        <f t="shared" si="6"/>
        <v>6.1126373626373622</v>
      </c>
      <c r="T37" s="41">
        <f t="shared" si="6"/>
        <v>8.4907975460122707</v>
      </c>
      <c r="U37" s="41">
        <f t="shared" si="6"/>
        <v>1.1308562197092082</v>
      </c>
      <c r="V37" s="41">
        <f t="shared" si="6"/>
        <v>6.7427037906742706</v>
      </c>
      <c r="W37" s="41">
        <f t="shared" si="6"/>
        <v>4.183328206705629</v>
      </c>
      <c r="X37" s="41">
        <f t="shared" si="6"/>
        <v>1.3888888888888888</v>
      </c>
      <c r="Y37" s="41">
        <f t="shared" si="6"/>
        <v>3.0391797876235813</v>
      </c>
      <c r="Z37" s="41">
        <f t="shared" si="6"/>
        <v>1.5450643776824033</v>
      </c>
      <c r="AA37" s="41">
        <f t="shared" si="6"/>
        <v>5.1245551601423491</v>
      </c>
      <c r="AB37" s="41">
        <f t="shared" si="6"/>
        <v>3.9143279172821268</v>
      </c>
      <c r="AC37" s="41">
        <f t="shared" si="6"/>
        <v>2.891824348446983</v>
      </c>
      <c r="AD37" s="41">
        <f t="shared" si="6"/>
        <v>7.1846553966189859</v>
      </c>
      <c r="AE37" s="41">
        <f t="shared" si="6"/>
        <v>3.67504835589942</v>
      </c>
      <c r="AF37" s="41">
        <f t="shared" si="6"/>
        <v>3.943789664551224</v>
      </c>
      <c r="AG37" s="41">
        <f t="shared" si="6"/>
        <v>4.0172553248854141</v>
      </c>
      <c r="AH37" s="41">
        <f t="shared" si="6"/>
        <v>0.60606060606060608</v>
      </c>
      <c r="AI37" s="41">
        <f t="shared" si="6"/>
        <v>5.4924242424242422</v>
      </c>
      <c r="AJ37" s="41">
        <f t="shared" si="6"/>
        <v>4.4982698961937722</v>
      </c>
      <c r="AK37" s="41">
        <f t="shared" si="6"/>
        <v>4.406233207952714</v>
      </c>
      <c r="AL37" s="41">
        <f t="shared" si="6"/>
        <v>3.71713508612874</v>
      </c>
    </row>
    <row r="38" spans="1:38" s="39" customFormat="1">
      <c r="A38" s="33" t="s">
        <v>49</v>
      </c>
      <c r="B38" s="11" t="s">
        <v>73</v>
      </c>
      <c r="C38" s="11" t="s">
        <v>96</v>
      </c>
      <c r="D38" s="40">
        <f t="shared" si="4"/>
        <v>3.6125011553137833E-2</v>
      </c>
      <c r="E38" s="41">
        <f t="shared" si="6"/>
        <v>2.936630602782071</v>
      </c>
      <c r="F38" s="41">
        <f t="shared" si="6"/>
        <v>3.90625</v>
      </c>
      <c r="G38" s="41">
        <f t="shared" si="6"/>
        <v>4.6635182998819369</v>
      </c>
      <c r="H38" s="41">
        <f t="shared" si="6"/>
        <v>4.8054145516074449</v>
      </c>
      <c r="I38" s="41">
        <f t="shared" si="6"/>
        <v>3.8152610441767072</v>
      </c>
      <c r="J38" s="41">
        <f t="shared" si="6"/>
        <v>3.790271636133923</v>
      </c>
      <c r="K38" s="41">
        <f t="shared" si="6"/>
        <v>0.99667774086378735</v>
      </c>
      <c r="L38" s="41">
        <f t="shared" si="6"/>
        <v>1.6037735849056605</v>
      </c>
      <c r="M38" s="41">
        <f t="shared" si="6"/>
        <v>3.5433070866141732</v>
      </c>
      <c r="N38" s="41">
        <f t="shared" si="6"/>
        <v>2.8397565922920891</v>
      </c>
      <c r="O38" s="41">
        <f t="shared" si="6"/>
        <v>3.52622061482821</v>
      </c>
      <c r="P38" s="41">
        <f t="shared" si="6"/>
        <v>3.669724770642202</v>
      </c>
      <c r="Q38" s="41">
        <f t="shared" si="6"/>
        <v>2.3391812865497075</v>
      </c>
      <c r="R38" s="41">
        <f t="shared" si="6"/>
        <v>2.9370629370629371</v>
      </c>
      <c r="S38" s="41">
        <f t="shared" si="6"/>
        <v>4.0178571428571432</v>
      </c>
      <c r="T38" s="41">
        <f t="shared" si="6"/>
        <v>4.2699386503067487</v>
      </c>
      <c r="U38" s="41">
        <f t="shared" si="6"/>
        <v>1.615508885298869</v>
      </c>
      <c r="V38" s="41">
        <f t="shared" si="6"/>
        <v>4.1596779604159684</v>
      </c>
      <c r="W38" s="41">
        <f t="shared" si="6"/>
        <v>4.5832051676407266</v>
      </c>
      <c r="X38" s="41">
        <f t="shared" si="6"/>
        <v>1.6975308641975309</v>
      </c>
      <c r="Y38" s="41">
        <f t="shared" si="6"/>
        <v>2.6363969242035887</v>
      </c>
      <c r="Z38" s="41">
        <f t="shared" si="6"/>
        <v>3.2618025751072963</v>
      </c>
      <c r="AA38" s="41">
        <f t="shared" si="6"/>
        <v>2.8469750889679712</v>
      </c>
      <c r="AB38" s="41">
        <f t="shared" si="6"/>
        <v>3.6927621861152145</v>
      </c>
      <c r="AC38" s="41">
        <f t="shared" si="6"/>
        <v>3.1655361180530766</v>
      </c>
      <c r="AD38" s="41">
        <f t="shared" si="6"/>
        <v>3.8686605981794542</v>
      </c>
      <c r="AE38" s="41">
        <f t="shared" si="6"/>
        <v>4.061895551257253</v>
      </c>
      <c r="AF38" s="41">
        <f t="shared" si="6"/>
        <v>3.3544877606527654</v>
      </c>
      <c r="AG38" s="41">
        <f t="shared" si="6"/>
        <v>3.2488541385818284</v>
      </c>
      <c r="AH38" s="41">
        <f t="shared" si="6"/>
        <v>1.4141414141414141</v>
      </c>
      <c r="AI38" s="41">
        <f t="shared" si="6"/>
        <v>2.8409090909090908</v>
      </c>
      <c r="AJ38" s="41">
        <f t="shared" si="6"/>
        <v>3.9792387543252596</v>
      </c>
      <c r="AK38" s="41">
        <f t="shared" si="6"/>
        <v>4.7286405158516924</v>
      </c>
      <c r="AL38" s="41">
        <f t="shared" si="6"/>
        <v>3.445149592021759</v>
      </c>
    </row>
    <row r="39" spans="1:38" s="39" customFormat="1">
      <c r="A39" s="33" t="s">
        <v>50</v>
      </c>
      <c r="B39" s="11" t="s">
        <v>74</v>
      </c>
      <c r="C39" s="11" t="s">
        <v>97</v>
      </c>
      <c r="D39" s="40">
        <f t="shared" si="4"/>
        <v>9.3969922230877911E-2</v>
      </c>
      <c r="E39" s="41">
        <f t="shared" si="6"/>
        <v>9.891808346213292</v>
      </c>
      <c r="F39" s="41">
        <f t="shared" si="6"/>
        <v>4.1015625</v>
      </c>
      <c r="G39" s="41">
        <f t="shared" si="6"/>
        <v>13.046044864226683</v>
      </c>
      <c r="H39" s="41">
        <f t="shared" si="6"/>
        <v>6.429780033840947</v>
      </c>
      <c r="I39" s="41">
        <f t="shared" si="6"/>
        <v>5.4718875502008029</v>
      </c>
      <c r="J39" s="41">
        <f t="shared" si="6"/>
        <v>4.10612760581175</v>
      </c>
      <c r="K39" s="41">
        <f t="shared" si="6"/>
        <v>16.279069767441861</v>
      </c>
      <c r="L39" s="41">
        <f t="shared" si="6"/>
        <v>5.3773584905660377</v>
      </c>
      <c r="M39" s="41">
        <f t="shared" si="6"/>
        <v>5.5118110236220472</v>
      </c>
      <c r="N39" s="41">
        <f t="shared" si="6"/>
        <v>4.6653144016227177</v>
      </c>
      <c r="O39" s="41">
        <f t="shared" si="6"/>
        <v>14.376130198915011</v>
      </c>
      <c r="P39" s="41">
        <f t="shared" si="6"/>
        <v>11.454783748361731</v>
      </c>
      <c r="Q39" s="41">
        <f t="shared" si="6"/>
        <v>4.6783625730994149</v>
      </c>
      <c r="R39" s="41">
        <f t="shared" si="6"/>
        <v>4.755244755244755</v>
      </c>
      <c r="S39" s="41">
        <f t="shared" si="6"/>
        <v>5.3571428571428568</v>
      </c>
      <c r="T39" s="41">
        <f t="shared" si="6"/>
        <v>3.7300613496932513</v>
      </c>
      <c r="U39" s="41">
        <f t="shared" si="6"/>
        <v>12.439418416801292</v>
      </c>
      <c r="V39" s="41">
        <f t="shared" si="6"/>
        <v>6.1388795706138879</v>
      </c>
      <c r="W39" s="41">
        <f t="shared" si="6"/>
        <v>2.9529375576745616</v>
      </c>
      <c r="X39" s="41">
        <f t="shared" si="6"/>
        <v>4.7839506172839501</v>
      </c>
      <c r="Y39" s="41">
        <f t="shared" si="6"/>
        <v>22.482607103625046</v>
      </c>
      <c r="Z39" s="41">
        <f t="shared" si="6"/>
        <v>12.875536480686694</v>
      </c>
      <c r="AA39" s="41">
        <f t="shared" si="6"/>
        <v>9.0391459074733103</v>
      </c>
      <c r="AB39" s="41">
        <f t="shared" si="6"/>
        <v>3.8404726735598227</v>
      </c>
      <c r="AC39" s="41">
        <f t="shared" si="6"/>
        <v>12.483636796382244</v>
      </c>
      <c r="AD39" s="41">
        <f t="shared" si="6"/>
        <v>5.2015604681404417</v>
      </c>
      <c r="AE39" s="41">
        <f t="shared" si="6"/>
        <v>2.3210831721470022</v>
      </c>
      <c r="AF39" s="41">
        <f t="shared" si="6"/>
        <v>13.009972801450589</v>
      </c>
      <c r="AG39" s="41">
        <f t="shared" si="6"/>
        <v>19.77622000539229</v>
      </c>
      <c r="AH39" s="41">
        <f t="shared" si="6"/>
        <v>2.8282828282828283</v>
      </c>
      <c r="AI39" s="41">
        <f t="shared" si="6"/>
        <v>3.5984848484848486</v>
      </c>
      <c r="AJ39" s="41">
        <f t="shared" si="6"/>
        <v>1.9031141868512111</v>
      </c>
      <c r="AK39" s="41">
        <f t="shared" si="6"/>
        <v>10.370768404083826</v>
      </c>
      <c r="AL39" s="41">
        <f t="shared" si="6"/>
        <v>4.8050770625566637</v>
      </c>
    </row>
    <row r="40" spans="1:38" s="39" customFormat="1">
      <c r="A40" s="33" t="s">
        <v>51</v>
      </c>
      <c r="B40" s="11" t="s">
        <v>75</v>
      </c>
      <c r="C40" s="11" t="s">
        <v>98</v>
      </c>
      <c r="D40" s="40">
        <f t="shared" si="4"/>
        <v>0.12716373767115149</v>
      </c>
      <c r="E40" s="41">
        <f t="shared" si="6"/>
        <v>11.746522411128284</v>
      </c>
      <c r="F40" s="41">
        <f t="shared" si="6"/>
        <v>16.9921875</v>
      </c>
      <c r="G40" s="41">
        <f t="shared" si="6"/>
        <v>8.9138134592680061</v>
      </c>
      <c r="H40" s="41">
        <f t="shared" si="6"/>
        <v>14.382402707275805</v>
      </c>
      <c r="I40" s="41">
        <f t="shared" si="6"/>
        <v>16.867469879518072</v>
      </c>
      <c r="J40" s="41">
        <f t="shared" si="6"/>
        <v>13.897662665824384</v>
      </c>
      <c r="K40" s="41">
        <f t="shared" si="6"/>
        <v>3.322259136212625</v>
      </c>
      <c r="L40" s="41">
        <f t="shared" si="6"/>
        <v>6.7924528301886795</v>
      </c>
      <c r="M40" s="41">
        <f t="shared" si="6"/>
        <v>14.468503937007874</v>
      </c>
      <c r="N40" s="41">
        <f t="shared" si="6"/>
        <v>8.1135902636916839</v>
      </c>
      <c r="O40" s="41">
        <f t="shared" si="6"/>
        <v>6.4195298372513561</v>
      </c>
      <c r="P40" s="41">
        <f t="shared" si="6"/>
        <v>14.233289646133681</v>
      </c>
      <c r="Q40" s="41">
        <f t="shared" si="6"/>
        <v>4.8732943469785575</v>
      </c>
      <c r="R40" s="41">
        <f t="shared" si="6"/>
        <v>5.1282051282051277</v>
      </c>
      <c r="S40" s="41">
        <f t="shared" si="6"/>
        <v>16.002747252747252</v>
      </c>
      <c r="T40" s="41">
        <f t="shared" si="6"/>
        <v>18.429447852760735</v>
      </c>
      <c r="U40" s="41">
        <f t="shared" si="6"/>
        <v>3.7156704361873989</v>
      </c>
      <c r="V40" s="41">
        <f t="shared" si="6"/>
        <v>14.693056021469305</v>
      </c>
      <c r="W40" s="41">
        <f t="shared" si="6"/>
        <v>11.13503537373116</v>
      </c>
      <c r="X40" s="41">
        <f t="shared" si="6"/>
        <v>5.0925925925925926</v>
      </c>
      <c r="Y40" s="41">
        <f t="shared" si="6"/>
        <v>9.0076894910289269</v>
      </c>
      <c r="Z40" s="41">
        <f t="shared" si="6"/>
        <v>5.2360515021459229</v>
      </c>
      <c r="AA40" s="41">
        <f t="shared" si="6"/>
        <v>17.722419928825623</v>
      </c>
      <c r="AB40" s="41">
        <f t="shared" si="6"/>
        <v>12.038404726735598</v>
      </c>
      <c r="AC40" s="41">
        <f t="shared" si="6"/>
        <v>11.234083065571818</v>
      </c>
      <c r="AD40" s="41">
        <f t="shared" si="6"/>
        <v>17.165149544863461</v>
      </c>
      <c r="AE40" s="41">
        <f t="shared" si="6"/>
        <v>16.634429400386846</v>
      </c>
      <c r="AF40" s="41">
        <f t="shared" si="6"/>
        <v>11.310063463281958</v>
      </c>
      <c r="AG40" s="41">
        <f t="shared" si="6"/>
        <v>14.154758695066056</v>
      </c>
      <c r="AH40" s="41">
        <f t="shared" si="6"/>
        <v>5.858585858585859</v>
      </c>
      <c r="AI40" s="41">
        <f t="shared" si="6"/>
        <v>15.530303030303031</v>
      </c>
      <c r="AJ40" s="41">
        <f t="shared" si="6"/>
        <v>14.705882352941178</v>
      </c>
      <c r="AK40" s="41">
        <f t="shared" si="6"/>
        <v>10.639441160666308</v>
      </c>
      <c r="AL40" s="41">
        <f t="shared" si="6"/>
        <v>12.103354487760653</v>
      </c>
    </row>
    <row r="41" spans="1:38" s="39" customFormat="1">
      <c r="A41" s="33" t="s">
        <v>52</v>
      </c>
      <c r="B41" s="11" t="s">
        <v>76</v>
      </c>
      <c r="C41" s="11" t="s">
        <v>99</v>
      </c>
      <c r="D41" s="40">
        <f t="shared" si="4"/>
        <v>2.8902649959729063E-2</v>
      </c>
      <c r="E41" s="41">
        <f t="shared" si="6"/>
        <v>2.627511591962906</v>
      </c>
      <c r="F41" s="41">
        <f t="shared" si="6"/>
        <v>2.5390625</v>
      </c>
      <c r="G41" s="41">
        <f t="shared" si="6"/>
        <v>2.95159386068477</v>
      </c>
      <c r="H41" s="41">
        <f t="shared" si="6"/>
        <v>2.9610829103214891</v>
      </c>
      <c r="I41" s="41">
        <f t="shared" si="6"/>
        <v>4.5682730923694779</v>
      </c>
      <c r="J41" s="41">
        <f t="shared" si="6"/>
        <v>3.2217308907138342</v>
      </c>
      <c r="K41" s="41">
        <f t="shared" si="6"/>
        <v>3.6544850498338874</v>
      </c>
      <c r="L41" s="41">
        <f t="shared" si="6"/>
        <v>3.3018867924528301</v>
      </c>
      <c r="M41" s="41">
        <f t="shared" si="6"/>
        <v>3.1496062992125982</v>
      </c>
      <c r="N41" s="41">
        <f t="shared" si="6"/>
        <v>4.2596348884381339</v>
      </c>
      <c r="O41" s="41">
        <f t="shared" si="6"/>
        <v>2.9837251356238697</v>
      </c>
      <c r="P41" s="41">
        <f t="shared" si="6"/>
        <v>2.9882044560943641</v>
      </c>
      <c r="Q41" s="41">
        <f t="shared" si="6"/>
        <v>1.5594541910331383</v>
      </c>
      <c r="R41" s="41">
        <f t="shared" si="6"/>
        <v>2.5641025641025639</v>
      </c>
      <c r="S41" s="41">
        <f t="shared" si="6"/>
        <v>3.125</v>
      </c>
      <c r="T41" s="41">
        <f t="shared" si="6"/>
        <v>2.9938650306748467</v>
      </c>
      <c r="U41" s="41">
        <f t="shared" si="6"/>
        <v>3.7156704361873989</v>
      </c>
      <c r="V41" s="41">
        <f t="shared" si="6"/>
        <v>2.9184837302918485</v>
      </c>
      <c r="W41" s="41">
        <f t="shared" si="6"/>
        <v>2.4607812980621349</v>
      </c>
      <c r="X41" s="41">
        <f t="shared" si="6"/>
        <v>3.8580246913580245</v>
      </c>
      <c r="Y41" s="41">
        <f t="shared" si="6"/>
        <v>2.1237641889417795</v>
      </c>
      <c r="Z41" s="41">
        <f t="shared" si="6"/>
        <v>2.3175965665236049</v>
      </c>
      <c r="AA41" s="41">
        <f t="shared" si="6"/>
        <v>3.0604982206405693</v>
      </c>
      <c r="AB41" s="41">
        <f t="shared" si="6"/>
        <v>2.8064992614475628</v>
      </c>
      <c r="AC41" s="41">
        <f t="shared" si="6"/>
        <v>3.070332024277044</v>
      </c>
      <c r="AD41" s="41">
        <f t="shared" si="6"/>
        <v>3.4135240572171655</v>
      </c>
      <c r="AE41" s="41">
        <f t="shared" si="6"/>
        <v>3.8684719535783367</v>
      </c>
      <c r="AF41" s="41">
        <f t="shared" si="6"/>
        <v>3.0371713508612874</v>
      </c>
      <c r="AG41" s="41">
        <f t="shared" si="6"/>
        <v>2.5208951199784306</v>
      </c>
      <c r="AH41" s="41">
        <f t="shared" si="6"/>
        <v>2.4242424242424243</v>
      </c>
      <c r="AI41" s="41">
        <f t="shared" si="6"/>
        <v>2.6515151515151514</v>
      </c>
      <c r="AJ41" s="41">
        <f t="shared" si="6"/>
        <v>2.1337946943483272</v>
      </c>
      <c r="AK41" s="41">
        <f t="shared" si="6"/>
        <v>1.6657710908113916</v>
      </c>
      <c r="AL41" s="41">
        <f t="shared" si="6"/>
        <v>2.7651858567543064</v>
      </c>
    </row>
    <row r="42" spans="1:38" s="39" customFormat="1">
      <c r="A42" s="33" t="s">
        <v>53</v>
      </c>
      <c r="B42" s="11" t="s">
        <v>77</v>
      </c>
      <c r="C42" s="11" t="s">
        <v>100</v>
      </c>
      <c r="D42" s="40">
        <f t="shared" si="4"/>
        <v>1.3467657815862788E-3</v>
      </c>
      <c r="E42" s="41">
        <f t="shared" si="6"/>
        <v>7.7279752704791344E-2</v>
      </c>
      <c r="F42" s="41">
        <f t="shared" si="6"/>
        <v>0</v>
      </c>
      <c r="G42" s="41">
        <f t="shared" si="6"/>
        <v>5.9031877213695391E-2</v>
      </c>
      <c r="H42" s="41">
        <f t="shared" si="6"/>
        <v>3.3840947546531303E-2</v>
      </c>
      <c r="I42" s="41">
        <f t="shared" si="6"/>
        <v>0</v>
      </c>
      <c r="J42" s="41">
        <f t="shared" si="6"/>
        <v>0</v>
      </c>
      <c r="K42" s="41">
        <f t="shared" si="6"/>
        <v>0.33222591362126247</v>
      </c>
      <c r="L42" s="41">
        <f t="shared" si="6"/>
        <v>9.4339622641509441E-2</v>
      </c>
      <c r="M42" s="41">
        <f t="shared" si="6"/>
        <v>0</v>
      </c>
      <c r="N42" s="41">
        <f t="shared" si="6"/>
        <v>0</v>
      </c>
      <c r="O42" s="41">
        <f t="shared" si="6"/>
        <v>0.18083182640144665</v>
      </c>
      <c r="P42" s="41">
        <f t="shared" si="6"/>
        <v>7.8636959370904327E-2</v>
      </c>
      <c r="Q42" s="41">
        <f t="shared" si="6"/>
        <v>0</v>
      </c>
      <c r="R42" s="41">
        <f t="shared" si="6"/>
        <v>9.3240093240093247E-2</v>
      </c>
      <c r="S42" s="41">
        <f t="shared" si="6"/>
        <v>0</v>
      </c>
      <c r="T42" s="41">
        <f t="shared" si="6"/>
        <v>7.3619631901840496E-2</v>
      </c>
      <c r="U42" s="41">
        <f t="shared" si="6"/>
        <v>0.80775444264943452</v>
      </c>
      <c r="V42" s="41">
        <f t="shared" si="6"/>
        <v>0.10063737001006373</v>
      </c>
      <c r="W42" s="41">
        <f t="shared" si="6"/>
        <v>0</v>
      </c>
      <c r="X42" s="41">
        <f t="shared" si="6"/>
        <v>0.46296296296296291</v>
      </c>
      <c r="Y42" s="41">
        <f t="shared" si="6"/>
        <v>0</v>
      </c>
      <c r="Z42" s="41">
        <f t="shared" si="6"/>
        <v>8.5836909871244635E-2</v>
      </c>
      <c r="AA42" s="41">
        <f t="shared" si="6"/>
        <v>7.1174377224199295E-2</v>
      </c>
      <c r="AB42" s="41">
        <f t="shared" si="6"/>
        <v>0</v>
      </c>
      <c r="AC42" s="41">
        <f t="shared" si="6"/>
        <v>0.57122456265619426</v>
      </c>
      <c r="AD42" s="41">
        <f t="shared" si="6"/>
        <v>0</v>
      </c>
      <c r="AE42" s="41">
        <f t="shared" si="6"/>
        <v>0</v>
      </c>
      <c r="AF42" s="41">
        <f t="shared" si="6"/>
        <v>6.7996373526745243E-2</v>
      </c>
      <c r="AG42" s="41">
        <f t="shared" si="6"/>
        <v>0.26961445133459155</v>
      </c>
      <c r="AH42" s="41">
        <f t="shared" si="6"/>
        <v>0.40404040404040403</v>
      </c>
      <c r="AI42" s="41">
        <f t="shared" si="6"/>
        <v>0</v>
      </c>
      <c r="AJ42" s="41">
        <f t="shared" si="6"/>
        <v>0</v>
      </c>
      <c r="AK42" s="41">
        <f t="shared" si="6"/>
        <v>0</v>
      </c>
      <c r="AL42" s="41">
        <f t="shared" si="6"/>
        <v>0</v>
      </c>
    </row>
    <row r="43" spans="1:38" s="39" customFormat="1">
      <c r="A43" s="33" t="s">
        <v>54</v>
      </c>
      <c r="B43" s="11" t="s">
        <v>78</v>
      </c>
      <c r="C43" s="11" t="s">
        <v>101</v>
      </c>
      <c r="D43" s="40">
        <f t="shared" si="4"/>
        <v>3.2097917794472977E-2</v>
      </c>
      <c r="E43" s="41">
        <f t="shared" si="6"/>
        <v>2.8593508500772797</v>
      </c>
      <c r="F43" s="41">
        <f t="shared" si="6"/>
        <v>3.90625</v>
      </c>
      <c r="G43" s="41">
        <f t="shared" si="6"/>
        <v>2.6564344746162929</v>
      </c>
      <c r="H43" s="41">
        <f t="shared" si="6"/>
        <v>3.8917089678511001</v>
      </c>
      <c r="I43" s="41">
        <f t="shared" si="6"/>
        <v>2.9116465863453818</v>
      </c>
      <c r="J43" s="41">
        <f t="shared" si="6"/>
        <v>2.8427037271004423</v>
      </c>
      <c r="K43" s="41">
        <f t="shared" si="6"/>
        <v>0.99667774086378735</v>
      </c>
      <c r="L43" s="41">
        <f t="shared" si="6"/>
        <v>1.0377358490566038</v>
      </c>
      <c r="M43" s="41">
        <f t="shared" si="6"/>
        <v>3.4448818897637796</v>
      </c>
      <c r="N43" s="41">
        <f t="shared" si="6"/>
        <v>3.2454361054766734</v>
      </c>
      <c r="O43" s="41">
        <f t="shared" si="6"/>
        <v>2.5316455696202533</v>
      </c>
      <c r="P43" s="41">
        <f t="shared" si="6"/>
        <v>3.5124508519003927</v>
      </c>
      <c r="Q43" s="41">
        <f t="shared" si="6"/>
        <v>0.97465886939571145</v>
      </c>
      <c r="R43" s="41">
        <f t="shared" si="6"/>
        <v>2.4242424242424243</v>
      </c>
      <c r="S43" s="41">
        <f t="shared" si="6"/>
        <v>3.7431318681318682</v>
      </c>
      <c r="T43" s="41">
        <f t="shared" si="6"/>
        <v>3.8282208588957056</v>
      </c>
      <c r="U43" s="41">
        <f t="shared" si="6"/>
        <v>1.2924071082390953</v>
      </c>
      <c r="V43" s="41">
        <f t="shared" ref="V43:AL43" si="7">(V18/V$25)*100</f>
        <v>3.2203958403220394</v>
      </c>
      <c r="W43" s="41">
        <f t="shared" si="7"/>
        <v>3.1682559212549983</v>
      </c>
      <c r="X43" s="41">
        <f t="shared" si="7"/>
        <v>1.2345679012345678</v>
      </c>
      <c r="Y43" s="41">
        <f t="shared" si="7"/>
        <v>3.4419626510435739</v>
      </c>
      <c r="Z43" s="41">
        <f t="shared" si="7"/>
        <v>1.201716738197425</v>
      </c>
      <c r="AA43" s="41">
        <f t="shared" si="7"/>
        <v>3.9145907473309607</v>
      </c>
      <c r="AB43" s="41">
        <f t="shared" si="7"/>
        <v>2.5110782865583459</v>
      </c>
      <c r="AC43" s="41">
        <f t="shared" si="7"/>
        <v>3.1417350946090683</v>
      </c>
      <c r="AD43" s="41">
        <f t="shared" si="7"/>
        <v>4.7139141742522757</v>
      </c>
      <c r="AE43" s="41">
        <f t="shared" si="7"/>
        <v>4.8355899419729207</v>
      </c>
      <c r="AF43" s="41">
        <f t="shared" si="7"/>
        <v>2.9691749773345424</v>
      </c>
      <c r="AG43" s="41">
        <f t="shared" si="7"/>
        <v>2.7635481261795634</v>
      </c>
      <c r="AH43" s="41">
        <f t="shared" si="7"/>
        <v>3.8383838383838382</v>
      </c>
      <c r="AI43" s="41">
        <f t="shared" si="7"/>
        <v>1.893939393939394</v>
      </c>
      <c r="AJ43" s="41">
        <f t="shared" si="7"/>
        <v>3.4025374855824686</v>
      </c>
      <c r="AK43" s="41">
        <f t="shared" si="7"/>
        <v>3.6539494895217626</v>
      </c>
      <c r="AL43" s="41">
        <f t="shared" si="7"/>
        <v>4.0344514959202176</v>
      </c>
    </row>
    <row r="44" spans="1:38" s="39" customFormat="1">
      <c r="A44" s="33" t="s">
        <v>55</v>
      </c>
      <c r="B44" s="11" t="s">
        <v>79</v>
      </c>
      <c r="C44" s="11" t="s">
        <v>102</v>
      </c>
      <c r="D44" s="40">
        <f t="shared" si="4"/>
        <v>6.0934549823732129E-2</v>
      </c>
      <c r="E44" s="41">
        <f t="shared" ref="E44:AL49" si="8">(E19/E$25)*100</f>
        <v>11.746522411128284</v>
      </c>
      <c r="F44" s="41">
        <f t="shared" si="8"/>
        <v>10.44921875</v>
      </c>
      <c r="G44" s="41">
        <f t="shared" si="8"/>
        <v>4.8406139315230226</v>
      </c>
      <c r="H44" s="41">
        <f t="shared" si="8"/>
        <v>8.2741116751269033</v>
      </c>
      <c r="I44" s="41">
        <f t="shared" si="8"/>
        <v>8.0321285140562253</v>
      </c>
      <c r="J44" s="41">
        <f t="shared" si="8"/>
        <v>4.4219835754895769</v>
      </c>
      <c r="K44" s="41">
        <f t="shared" si="8"/>
        <v>1.3289036544850499</v>
      </c>
      <c r="L44" s="41">
        <f t="shared" si="8"/>
        <v>1.0377358490566038</v>
      </c>
      <c r="M44" s="41">
        <f t="shared" si="8"/>
        <v>7.9724409448818898</v>
      </c>
      <c r="N44" s="41">
        <f t="shared" si="8"/>
        <v>2.028397565922921</v>
      </c>
      <c r="O44" s="41">
        <f t="shared" si="8"/>
        <v>2.4412296564195297</v>
      </c>
      <c r="P44" s="41">
        <f t="shared" si="8"/>
        <v>4.1415465268676277</v>
      </c>
      <c r="Q44" s="41">
        <f t="shared" si="8"/>
        <v>1.5594541910331383</v>
      </c>
      <c r="R44" s="41">
        <f t="shared" si="8"/>
        <v>1.7249417249417249</v>
      </c>
      <c r="S44" s="41">
        <f t="shared" si="8"/>
        <v>7.2458791208791213</v>
      </c>
      <c r="T44" s="41">
        <f t="shared" si="8"/>
        <v>10.184049079754601</v>
      </c>
      <c r="U44" s="41">
        <f t="shared" si="8"/>
        <v>3.0694668820678515</v>
      </c>
      <c r="V44" s="41">
        <f t="shared" si="8"/>
        <v>5.4008721905400874</v>
      </c>
      <c r="W44" s="41">
        <f t="shared" si="8"/>
        <v>6.6133497385419879</v>
      </c>
      <c r="X44" s="41">
        <f t="shared" si="8"/>
        <v>1.0802469135802468</v>
      </c>
      <c r="Y44" s="41">
        <f t="shared" si="8"/>
        <v>4.6503112413035517</v>
      </c>
      <c r="Z44" s="41">
        <f t="shared" si="8"/>
        <v>3.2618025751072963</v>
      </c>
      <c r="AA44" s="41">
        <f t="shared" si="8"/>
        <v>9.9644128113879002</v>
      </c>
      <c r="AB44" s="41">
        <f t="shared" si="8"/>
        <v>7.9763663220088628</v>
      </c>
      <c r="AC44" s="41">
        <f t="shared" si="8"/>
        <v>4.0223729620373678</v>
      </c>
      <c r="AD44" s="41">
        <f t="shared" si="8"/>
        <v>8.8101430429128733</v>
      </c>
      <c r="AE44" s="41">
        <f t="shared" si="8"/>
        <v>9.0909090909090917</v>
      </c>
      <c r="AF44" s="41">
        <f t="shared" si="8"/>
        <v>5.4623753399818673</v>
      </c>
      <c r="AG44" s="41">
        <f t="shared" si="8"/>
        <v>5.4327311943920193</v>
      </c>
      <c r="AH44" s="41">
        <f t="shared" si="8"/>
        <v>4.0404040404040407</v>
      </c>
      <c r="AI44" s="41">
        <f t="shared" si="8"/>
        <v>7.0075757575757569</v>
      </c>
      <c r="AJ44" s="41">
        <f t="shared" si="8"/>
        <v>8.1314878892733553</v>
      </c>
      <c r="AK44" s="41">
        <f t="shared" si="8"/>
        <v>7.6303062869425036</v>
      </c>
      <c r="AL44" s="41">
        <f t="shared" si="8"/>
        <v>6.2556663644605619</v>
      </c>
    </row>
    <row r="45" spans="1:38" s="39" customFormat="1">
      <c r="A45" s="33" t="s">
        <v>56</v>
      </c>
      <c r="B45" s="11" t="s">
        <v>80</v>
      </c>
      <c r="C45" s="11" t="s">
        <v>103</v>
      </c>
      <c r="D45" s="40">
        <f t="shared" si="4"/>
        <v>1.5131309663704661E-2</v>
      </c>
      <c r="E45" s="41">
        <f t="shared" si="8"/>
        <v>4.5595054095826892</v>
      </c>
      <c r="F45" s="41">
        <f t="shared" si="8"/>
        <v>0.9765625</v>
      </c>
      <c r="G45" s="41">
        <f t="shared" si="8"/>
        <v>1.5938606847697756</v>
      </c>
      <c r="H45" s="41">
        <f t="shared" si="8"/>
        <v>1.4213197969543148</v>
      </c>
      <c r="I45" s="41">
        <f t="shared" si="8"/>
        <v>1.2550200803212852</v>
      </c>
      <c r="J45" s="41">
        <f t="shared" si="8"/>
        <v>1.2634238787113077</v>
      </c>
      <c r="K45" s="41">
        <f t="shared" si="8"/>
        <v>2.3255813953488373</v>
      </c>
      <c r="L45" s="41">
        <f t="shared" si="8"/>
        <v>1.7924528301886793</v>
      </c>
      <c r="M45" s="41">
        <f t="shared" si="8"/>
        <v>0.59055118110236215</v>
      </c>
      <c r="N45" s="41">
        <f t="shared" si="8"/>
        <v>1.6227180527383367</v>
      </c>
      <c r="O45" s="41">
        <f t="shared" si="8"/>
        <v>1.2658227848101267</v>
      </c>
      <c r="P45" s="41">
        <f t="shared" si="8"/>
        <v>2.0183486238532113</v>
      </c>
      <c r="Q45" s="41">
        <f t="shared" si="8"/>
        <v>1.5594541910331383</v>
      </c>
      <c r="R45" s="41">
        <f t="shared" si="8"/>
        <v>1.0722610722610724</v>
      </c>
      <c r="S45" s="41">
        <f t="shared" si="8"/>
        <v>1.4766483516483515</v>
      </c>
      <c r="T45" s="41">
        <f t="shared" si="8"/>
        <v>1.2760736196319018</v>
      </c>
      <c r="U45" s="41">
        <f t="shared" si="8"/>
        <v>1.1308562197092082</v>
      </c>
      <c r="V45" s="41">
        <f t="shared" si="8"/>
        <v>1.7108352901710835</v>
      </c>
      <c r="W45" s="41">
        <f t="shared" si="8"/>
        <v>1.8763457397723777</v>
      </c>
      <c r="X45" s="41">
        <f t="shared" si="8"/>
        <v>1.2345679012345678</v>
      </c>
      <c r="Y45" s="41">
        <f t="shared" si="8"/>
        <v>1.1351153423654339</v>
      </c>
      <c r="Z45" s="41">
        <f t="shared" si="8"/>
        <v>0.94420600858369097</v>
      </c>
      <c r="AA45" s="41">
        <f t="shared" si="8"/>
        <v>1.2099644128113878</v>
      </c>
      <c r="AB45" s="41">
        <f t="shared" si="8"/>
        <v>1.1816838995568686</v>
      </c>
      <c r="AC45" s="41">
        <f t="shared" si="8"/>
        <v>1.6779721528025704</v>
      </c>
      <c r="AD45" s="41">
        <f t="shared" si="8"/>
        <v>1.495448634590377</v>
      </c>
      <c r="AE45" s="41">
        <f t="shared" si="8"/>
        <v>1.9342359767891684</v>
      </c>
      <c r="AF45" s="41">
        <f t="shared" si="8"/>
        <v>1.3372620126926564</v>
      </c>
      <c r="AG45" s="41">
        <f t="shared" si="8"/>
        <v>1.2402264761391211</v>
      </c>
      <c r="AH45" s="41">
        <f t="shared" si="8"/>
        <v>1.4141414141414141</v>
      </c>
      <c r="AI45" s="41">
        <f t="shared" si="8"/>
        <v>1.3257575757575757</v>
      </c>
      <c r="AJ45" s="41">
        <f t="shared" si="8"/>
        <v>1.0957324106113033</v>
      </c>
      <c r="AK45" s="41">
        <f t="shared" si="8"/>
        <v>1.7732401934443847</v>
      </c>
      <c r="AL45" s="41">
        <f t="shared" si="8"/>
        <v>2.1758839528558478</v>
      </c>
    </row>
    <row r="46" spans="1:38" s="39" customFormat="1">
      <c r="A46" s="33" t="s">
        <v>57</v>
      </c>
      <c r="B46" s="11" t="s">
        <v>81</v>
      </c>
      <c r="C46" s="11" t="s">
        <v>104</v>
      </c>
      <c r="D46" s="40">
        <f t="shared" si="4"/>
        <v>5.7435599508826596E-2</v>
      </c>
      <c r="E46" s="41">
        <f t="shared" si="8"/>
        <v>10.587326120556414</v>
      </c>
      <c r="F46" s="41">
        <f t="shared" si="8"/>
        <v>3.80859375</v>
      </c>
      <c r="G46" s="41">
        <f t="shared" si="8"/>
        <v>5.1357733175914992</v>
      </c>
      <c r="H46" s="41">
        <f t="shared" si="8"/>
        <v>5.1099830795262262</v>
      </c>
      <c r="I46" s="41">
        <f t="shared" si="8"/>
        <v>4.0662650602409638</v>
      </c>
      <c r="J46" s="41">
        <f t="shared" si="8"/>
        <v>4.042956411876184</v>
      </c>
      <c r="K46" s="41">
        <f t="shared" si="8"/>
        <v>4.9833887043189371</v>
      </c>
      <c r="L46" s="41">
        <f t="shared" si="8"/>
        <v>3.9622641509433962</v>
      </c>
      <c r="M46" s="41">
        <f t="shared" si="8"/>
        <v>3.9370078740157481</v>
      </c>
      <c r="N46" s="41">
        <f t="shared" si="8"/>
        <v>7.5050709939148073</v>
      </c>
      <c r="O46" s="41">
        <f t="shared" si="8"/>
        <v>5.3345388788426762</v>
      </c>
      <c r="P46" s="41">
        <f t="shared" si="8"/>
        <v>6.5006553079947569</v>
      </c>
      <c r="Q46" s="41">
        <f t="shared" si="8"/>
        <v>4.0935672514619883</v>
      </c>
      <c r="R46" s="41">
        <f t="shared" si="8"/>
        <v>4.8484848484848486</v>
      </c>
      <c r="S46" s="41">
        <f t="shared" si="8"/>
        <v>4.4299450549450547</v>
      </c>
      <c r="T46" s="41">
        <f t="shared" si="8"/>
        <v>4.6380368098159508</v>
      </c>
      <c r="U46" s="41">
        <f t="shared" si="8"/>
        <v>4.0387722132471726</v>
      </c>
      <c r="V46" s="41">
        <f t="shared" si="8"/>
        <v>5.3002348205300231</v>
      </c>
      <c r="W46" s="41">
        <f t="shared" si="8"/>
        <v>6.7363888034450943</v>
      </c>
      <c r="X46" s="41">
        <f t="shared" si="8"/>
        <v>3.2407407407407405</v>
      </c>
      <c r="Y46" s="41">
        <f t="shared" si="8"/>
        <v>3.9545953863053827</v>
      </c>
      <c r="Z46" s="41">
        <f t="shared" si="8"/>
        <v>5.2360515021459229</v>
      </c>
      <c r="AA46" s="41">
        <f t="shared" si="8"/>
        <v>4.697508896797153</v>
      </c>
      <c r="AB46" s="41">
        <f t="shared" si="8"/>
        <v>5.0960118168389954</v>
      </c>
      <c r="AC46" s="41">
        <f t="shared" si="8"/>
        <v>9.0800904438890875</v>
      </c>
      <c r="AD46" s="41">
        <f t="shared" si="8"/>
        <v>4.0962288686605977</v>
      </c>
      <c r="AE46" s="41">
        <f t="shared" si="8"/>
        <v>6.1895551257253389</v>
      </c>
      <c r="AF46" s="41">
        <f t="shared" si="8"/>
        <v>5.1450589301903893</v>
      </c>
      <c r="AG46" s="41">
        <f t="shared" si="8"/>
        <v>6.5381504448638452</v>
      </c>
      <c r="AH46" s="41">
        <f t="shared" si="8"/>
        <v>3.6363636363636362</v>
      </c>
      <c r="AI46" s="41">
        <f t="shared" si="8"/>
        <v>3.7878787878787881</v>
      </c>
      <c r="AJ46" s="41">
        <f t="shared" si="8"/>
        <v>6.5743944636678195</v>
      </c>
      <c r="AK46" s="41">
        <f t="shared" si="8"/>
        <v>5.8570660934981191</v>
      </c>
      <c r="AL46" s="41">
        <f t="shared" si="8"/>
        <v>6.1196736174070718</v>
      </c>
    </row>
    <row r="47" spans="1:38" s="39" customFormat="1">
      <c r="A47" s="33" t="s">
        <v>58</v>
      </c>
      <c r="B47" s="11" t="s">
        <v>82</v>
      </c>
      <c r="C47" s="11" t="s">
        <v>105</v>
      </c>
      <c r="D47" s="40">
        <f t="shared" si="4"/>
        <v>0</v>
      </c>
      <c r="E47" s="41">
        <f t="shared" si="8"/>
        <v>0</v>
      </c>
      <c r="F47" s="41">
        <f t="shared" si="8"/>
        <v>0</v>
      </c>
      <c r="G47" s="41">
        <f t="shared" si="8"/>
        <v>0</v>
      </c>
      <c r="H47" s="41">
        <f t="shared" si="8"/>
        <v>0</v>
      </c>
      <c r="I47" s="41">
        <f t="shared" si="8"/>
        <v>0</v>
      </c>
      <c r="J47" s="41">
        <f t="shared" si="8"/>
        <v>0</v>
      </c>
      <c r="K47" s="41">
        <f t="shared" si="8"/>
        <v>0</v>
      </c>
      <c r="L47" s="41">
        <f t="shared" si="8"/>
        <v>0</v>
      </c>
      <c r="M47" s="41">
        <f t="shared" si="8"/>
        <v>0</v>
      </c>
      <c r="N47" s="41">
        <f t="shared" si="8"/>
        <v>0</v>
      </c>
      <c r="O47" s="41">
        <f t="shared" si="8"/>
        <v>0</v>
      </c>
      <c r="P47" s="41">
        <f t="shared" si="8"/>
        <v>0</v>
      </c>
      <c r="Q47" s="41">
        <f t="shared" si="8"/>
        <v>0</v>
      </c>
      <c r="R47" s="41">
        <f t="shared" si="8"/>
        <v>0</v>
      </c>
      <c r="S47" s="41">
        <f t="shared" si="8"/>
        <v>0</v>
      </c>
      <c r="T47" s="41">
        <f t="shared" si="8"/>
        <v>0</v>
      </c>
      <c r="U47" s="41">
        <f t="shared" si="8"/>
        <v>0</v>
      </c>
      <c r="V47" s="41">
        <f t="shared" si="8"/>
        <v>0</v>
      </c>
      <c r="W47" s="41">
        <f t="shared" si="8"/>
        <v>0</v>
      </c>
      <c r="X47" s="41">
        <f t="shared" si="8"/>
        <v>0</v>
      </c>
      <c r="Y47" s="41">
        <f t="shared" si="8"/>
        <v>0</v>
      </c>
      <c r="Z47" s="41">
        <f t="shared" si="8"/>
        <v>0</v>
      </c>
      <c r="AA47" s="41">
        <f t="shared" si="8"/>
        <v>0</v>
      </c>
      <c r="AB47" s="41">
        <f t="shared" si="8"/>
        <v>0</v>
      </c>
      <c r="AC47" s="41">
        <f t="shared" si="8"/>
        <v>0</v>
      </c>
      <c r="AD47" s="41">
        <f t="shared" si="8"/>
        <v>0</v>
      </c>
      <c r="AE47" s="41">
        <f t="shared" si="8"/>
        <v>0</v>
      </c>
      <c r="AF47" s="41">
        <f t="shared" si="8"/>
        <v>0</v>
      </c>
      <c r="AG47" s="41">
        <f t="shared" si="8"/>
        <v>0</v>
      </c>
      <c r="AH47" s="41">
        <f t="shared" si="8"/>
        <v>0</v>
      </c>
      <c r="AI47" s="41">
        <f t="shared" si="8"/>
        <v>0</v>
      </c>
      <c r="AJ47" s="41">
        <f t="shared" si="8"/>
        <v>0</v>
      </c>
      <c r="AK47" s="41">
        <f t="shared" si="8"/>
        <v>0</v>
      </c>
      <c r="AL47" s="41">
        <f t="shared" si="8"/>
        <v>0</v>
      </c>
    </row>
    <row r="48" spans="1:38" s="39" customFormat="1">
      <c r="A48" s="33" t="s">
        <v>59</v>
      </c>
      <c r="B48" s="11" t="s">
        <v>83</v>
      </c>
      <c r="C48" s="11" t="s">
        <v>106</v>
      </c>
      <c r="D48" s="40">
        <f t="shared" si="4"/>
        <v>1.1883227484584814E-4</v>
      </c>
      <c r="E48" s="41">
        <f t="shared" si="8"/>
        <v>0</v>
      </c>
      <c r="F48" s="41">
        <f t="shared" si="8"/>
        <v>0</v>
      </c>
      <c r="G48" s="41">
        <f t="shared" si="8"/>
        <v>0</v>
      </c>
      <c r="H48" s="41">
        <f t="shared" si="8"/>
        <v>0</v>
      </c>
      <c r="I48" s="41">
        <f t="shared" si="8"/>
        <v>0</v>
      </c>
      <c r="J48" s="41">
        <f t="shared" si="8"/>
        <v>0</v>
      </c>
      <c r="K48" s="41">
        <f t="shared" si="8"/>
        <v>0</v>
      </c>
      <c r="L48" s="41">
        <f t="shared" si="8"/>
        <v>0</v>
      </c>
      <c r="M48" s="41">
        <f t="shared" si="8"/>
        <v>0</v>
      </c>
      <c r="N48" s="41">
        <f t="shared" si="8"/>
        <v>0</v>
      </c>
      <c r="O48" s="41">
        <f t="shared" si="8"/>
        <v>0</v>
      </c>
      <c r="P48" s="41">
        <f t="shared" si="8"/>
        <v>0</v>
      </c>
      <c r="Q48" s="41">
        <f t="shared" si="8"/>
        <v>0</v>
      </c>
      <c r="R48" s="41">
        <f t="shared" si="8"/>
        <v>0</v>
      </c>
      <c r="S48" s="41">
        <f t="shared" si="8"/>
        <v>0</v>
      </c>
      <c r="T48" s="41">
        <f t="shared" si="8"/>
        <v>2.4539877300613498E-2</v>
      </c>
      <c r="U48" s="41">
        <f t="shared" si="8"/>
        <v>0</v>
      </c>
      <c r="V48" s="41">
        <f t="shared" si="8"/>
        <v>0</v>
      </c>
      <c r="W48" s="41">
        <f t="shared" si="8"/>
        <v>0</v>
      </c>
      <c r="X48" s="41">
        <f t="shared" si="8"/>
        <v>0</v>
      </c>
      <c r="Y48" s="41">
        <f t="shared" si="8"/>
        <v>0</v>
      </c>
      <c r="Z48" s="41">
        <f t="shared" si="8"/>
        <v>0</v>
      </c>
      <c r="AA48" s="41">
        <f t="shared" si="8"/>
        <v>7.1174377224199295E-2</v>
      </c>
      <c r="AB48" s="41">
        <f t="shared" si="8"/>
        <v>0</v>
      </c>
      <c r="AC48" s="41">
        <f t="shared" si="8"/>
        <v>4.7602046888016183E-2</v>
      </c>
      <c r="AD48" s="41">
        <f t="shared" si="8"/>
        <v>0</v>
      </c>
      <c r="AE48" s="41">
        <f t="shared" si="8"/>
        <v>0</v>
      </c>
      <c r="AF48" s="41">
        <f t="shared" si="8"/>
        <v>0</v>
      </c>
      <c r="AG48" s="41">
        <f t="shared" si="8"/>
        <v>4.0442167700188728E-2</v>
      </c>
      <c r="AH48" s="41">
        <f t="shared" si="8"/>
        <v>0</v>
      </c>
      <c r="AI48" s="41">
        <f t="shared" si="8"/>
        <v>0</v>
      </c>
      <c r="AJ48" s="41">
        <f t="shared" si="8"/>
        <v>0</v>
      </c>
      <c r="AK48" s="41">
        <f t="shared" si="8"/>
        <v>0</v>
      </c>
      <c r="AL48" s="41">
        <f t="shared" si="8"/>
        <v>0</v>
      </c>
    </row>
    <row r="49" spans="1:38" s="39" customFormat="1">
      <c r="A49" s="33"/>
      <c r="B49" s="11"/>
      <c r="C49" s="11" t="s">
        <v>125</v>
      </c>
      <c r="D49" s="40">
        <f>D24/$D$25</f>
        <v>8.7143668220288626E-4</v>
      </c>
      <c r="E49" s="41">
        <f t="shared" si="8"/>
        <v>7.7279752704791344E-2</v>
      </c>
      <c r="F49" s="41">
        <f t="shared" si="8"/>
        <v>9.765625E-2</v>
      </c>
      <c r="G49" s="41">
        <f t="shared" si="8"/>
        <v>0.11806375442739078</v>
      </c>
      <c r="H49" s="41">
        <f t="shared" si="8"/>
        <v>3.3840947546531303E-2</v>
      </c>
      <c r="I49" s="41">
        <f t="shared" si="8"/>
        <v>0.1004016064257028</v>
      </c>
      <c r="J49" s="41">
        <f t="shared" si="8"/>
        <v>0</v>
      </c>
      <c r="K49" s="41">
        <f t="shared" si="8"/>
        <v>0</v>
      </c>
      <c r="L49" s="41">
        <f t="shared" si="8"/>
        <v>0.18867924528301888</v>
      </c>
      <c r="M49" s="41">
        <f t="shared" si="8"/>
        <v>9.8425196850393692E-2</v>
      </c>
      <c r="N49" s="41">
        <f t="shared" si="8"/>
        <v>0.20283975659229209</v>
      </c>
      <c r="O49" s="41">
        <f t="shared" si="8"/>
        <v>0.27124773960216997</v>
      </c>
      <c r="P49" s="41">
        <f t="shared" si="8"/>
        <v>0.10484927916120576</v>
      </c>
      <c r="Q49" s="41">
        <f t="shared" si="8"/>
        <v>0.19493177387914229</v>
      </c>
      <c r="R49" s="41">
        <f t="shared" si="8"/>
        <v>0</v>
      </c>
      <c r="S49" s="41">
        <f t="shared" si="8"/>
        <v>6.8681318681318687E-2</v>
      </c>
      <c r="T49" s="41">
        <f t="shared" si="8"/>
        <v>0.17177914110429449</v>
      </c>
      <c r="U49" s="41">
        <f t="shared" si="8"/>
        <v>0</v>
      </c>
      <c r="V49" s="41">
        <f t="shared" si="8"/>
        <v>0.16772895001677288</v>
      </c>
      <c r="W49" s="41">
        <f t="shared" si="8"/>
        <v>0</v>
      </c>
      <c r="X49" s="41">
        <f t="shared" si="8"/>
        <v>0</v>
      </c>
      <c r="Y49" s="41">
        <f t="shared" si="8"/>
        <v>7.3233247894544121E-2</v>
      </c>
      <c r="Z49" s="41">
        <f t="shared" si="8"/>
        <v>8.5836909871244635E-2</v>
      </c>
      <c r="AA49" s="41">
        <f t="shared" si="8"/>
        <v>0.35587188612099641</v>
      </c>
      <c r="AB49" s="41">
        <f t="shared" si="8"/>
        <v>7.3855243722304287E-2</v>
      </c>
      <c r="AC49" s="41">
        <f t="shared" si="8"/>
        <v>9.5204093776032367E-2</v>
      </c>
      <c r="AD49" s="41">
        <f t="shared" si="8"/>
        <v>3.2509752925877766E-2</v>
      </c>
      <c r="AE49" s="41">
        <f t="shared" si="8"/>
        <v>0</v>
      </c>
      <c r="AF49" s="41">
        <f t="shared" si="8"/>
        <v>4.5330915684496827E-2</v>
      </c>
      <c r="AG49" s="41">
        <f t="shared" si="8"/>
        <v>0.16176867080075491</v>
      </c>
      <c r="AH49" s="41">
        <f t="shared" si="8"/>
        <v>0</v>
      </c>
      <c r="AI49" s="41">
        <f t="shared" si="8"/>
        <v>0</v>
      </c>
      <c r="AJ49" s="41">
        <f t="shared" si="8"/>
        <v>0</v>
      </c>
      <c r="AK49" s="41">
        <f t="shared" si="8"/>
        <v>0</v>
      </c>
      <c r="AL49" s="41">
        <f t="shared" si="8"/>
        <v>0</v>
      </c>
    </row>
    <row r="50" spans="1:38" s="39" customFormat="1">
      <c r="A50" s="168" t="s">
        <v>60</v>
      </c>
      <c r="B50" s="168"/>
      <c r="C50" s="168"/>
      <c r="D50" s="42">
        <f>SUM(D28:D49)</f>
        <v>1.0000000000000002</v>
      </c>
      <c r="E50" s="43">
        <f>SUM(E28:E49)</f>
        <v>100</v>
      </c>
      <c r="F50" s="43">
        <f t="shared" ref="F50:AL50" si="9">SUM(F28:F49)</f>
        <v>100</v>
      </c>
      <c r="G50" s="43">
        <f t="shared" si="9"/>
        <v>100.00000000000001</v>
      </c>
      <c r="H50" s="43">
        <f t="shared" si="9"/>
        <v>100.00000000000003</v>
      </c>
      <c r="I50" s="43">
        <f t="shared" si="9"/>
        <v>100.00000000000001</v>
      </c>
      <c r="J50" s="43">
        <f t="shared" si="9"/>
        <v>100</v>
      </c>
      <c r="K50" s="43">
        <f t="shared" si="9"/>
        <v>100.00000000000001</v>
      </c>
      <c r="L50" s="43">
        <f t="shared" si="9"/>
        <v>100.00000000000001</v>
      </c>
      <c r="M50" s="43">
        <f t="shared" si="9"/>
        <v>100.00000000000001</v>
      </c>
      <c r="N50" s="43">
        <f t="shared" si="9"/>
        <v>100.00000000000001</v>
      </c>
      <c r="O50" s="43">
        <f t="shared" si="9"/>
        <v>100</v>
      </c>
      <c r="P50" s="43">
        <f t="shared" si="9"/>
        <v>100.00000000000003</v>
      </c>
      <c r="Q50" s="43">
        <f t="shared" si="9"/>
        <v>100</v>
      </c>
      <c r="R50" s="43">
        <f t="shared" si="9"/>
        <v>100</v>
      </c>
      <c r="S50" s="43">
        <f t="shared" si="9"/>
        <v>100</v>
      </c>
      <c r="T50" s="43">
        <f t="shared" si="9"/>
        <v>99.999999999999986</v>
      </c>
      <c r="U50" s="43">
        <f t="shared" si="9"/>
        <v>99.999999999999972</v>
      </c>
      <c r="V50" s="43">
        <f t="shared" si="9"/>
        <v>99.999999999999986</v>
      </c>
      <c r="W50" s="43">
        <f t="shared" si="9"/>
        <v>99.999999999999986</v>
      </c>
      <c r="X50" s="43">
        <f t="shared" si="9"/>
        <v>100</v>
      </c>
      <c r="Y50" s="43">
        <f t="shared" si="9"/>
        <v>100.00000000000001</v>
      </c>
      <c r="Z50" s="43">
        <f t="shared" si="9"/>
        <v>100</v>
      </c>
      <c r="AA50" s="43">
        <f t="shared" si="9"/>
        <v>100.00000000000001</v>
      </c>
      <c r="AB50" s="43">
        <f t="shared" si="9"/>
        <v>99.999999999999986</v>
      </c>
      <c r="AC50" s="43">
        <f t="shared" si="9"/>
        <v>100.00000000000001</v>
      </c>
      <c r="AD50" s="43">
        <f t="shared" si="9"/>
        <v>100</v>
      </c>
      <c r="AE50" s="43">
        <f t="shared" si="9"/>
        <v>100</v>
      </c>
      <c r="AF50" s="43">
        <f t="shared" si="9"/>
        <v>100.00000000000001</v>
      </c>
      <c r="AG50" s="43">
        <f t="shared" si="9"/>
        <v>100</v>
      </c>
      <c r="AH50" s="43">
        <f t="shared" si="9"/>
        <v>100</v>
      </c>
      <c r="AI50" s="43">
        <f t="shared" si="9"/>
        <v>99.999999999999986</v>
      </c>
      <c r="AJ50" s="43">
        <f t="shared" si="9"/>
        <v>100</v>
      </c>
      <c r="AK50" s="43">
        <f t="shared" si="9"/>
        <v>100</v>
      </c>
      <c r="AL50" s="43">
        <f t="shared" si="9"/>
        <v>100</v>
      </c>
    </row>
    <row r="51" spans="1:38" s="35" customFormat="1" ht="15.75">
      <c r="A51" s="167" t="s">
        <v>109</v>
      </c>
      <c r="B51" s="167"/>
      <c r="C51" s="167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</row>
    <row r="52" spans="1:38">
      <c r="A52" s="33"/>
      <c r="B52" s="33"/>
      <c r="C52" s="33" t="s">
        <v>61</v>
      </c>
      <c r="D52" s="3">
        <f>SUM(E52:AL52)</f>
        <v>2590</v>
      </c>
      <c r="E52" s="3">
        <v>27</v>
      </c>
      <c r="F52" s="3">
        <v>47</v>
      </c>
      <c r="G52" s="3">
        <v>58</v>
      </c>
      <c r="H52" s="3">
        <v>171</v>
      </c>
      <c r="I52" s="3">
        <v>67</v>
      </c>
      <c r="J52" s="3">
        <v>97</v>
      </c>
      <c r="K52" s="3">
        <v>6</v>
      </c>
      <c r="L52" s="3">
        <v>6</v>
      </c>
      <c r="M52" s="3">
        <v>71</v>
      </c>
      <c r="N52" s="3">
        <v>12</v>
      </c>
      <c r="O52" s="3">
        <v>37</v>
      </c>
      <c r="P52" s="3">
        <v>97</v>
      </c>
      <c r="Q52" s="3">
        <v>108</v>
      </c>
      <c r="R52" s="3">
        <v>203</v>
      </c>
      <c r="S52" s="3">
        <v>95</v>
      </c>
      <c r="T52" s="3">
        <v>150</v>
      </c>
      <c r="U52" s="3">
        <v>13</v>
      </c>
      <c r="V52" s="3">
        <v>79</v>
      </c>
      <c r="W52" s="3">
        <v>118</v>
      </c>
      <c r="X52" s="3">
        <v>40</v>
      </c>
      <c r="Y52" s="3">
        <v>73</v>
      </c>
      <c r="Z52" s="3">
        <v>38</v>
      </c>
      <c r="AA52" s="3">
        <v>29</v>
      </c>
      <c r="AB52" s="3">
        <v>64</v>
      </c>
      <c r="AC52" s="3">
        <v>149</v>
      </c>
      <c r="AD52" s="3">
        <v>70</v>
      </c>
      <c r="AE52" s="3">
        <v>29</v>
      </c>
      <c r="AF52" s="3">
        <v>123</v>
      </c>
      <c r="AG52" s="3">
        <v>172</v>
      </c>
      <c r="AH52" s="3">
        <v>73</v>
      </c>
      <c r="AI52" s="3">
        <v>29</v>
      </c>
      <c r="AJ52" s="3">
        <v>79</v>
      </c>
      <c r="AK52" s="3">
        <v>72</v>
      </c>
      <c r="AL52" s="3">
        <v>88</v>
      </c>
    </row>
    <row r="53" spans="1:38">
      <c r="A53" s="33"/>
      <c r="B53" s="33"/>
      <c r="C53" s="33" t="s">
        <v>62</v>
      </c>
      <c r="D53" s="3">
        <f t="shared" ref="D53:D55" si="10">SUM(E53:AL53)</f>
        <v>14493</v>
      </c>
      <c r="E53" s="3">
        <v>184</v>
      </c>
      <c r="F53" s="3">
        <v>170</v>
      </c>
      <c r="G53" s="3">
        <v>386</v>
      </c>
      <c r="H53" s="3">
        <v>1072</v>
      </c>
      <c r="I53" s="3">
        <v>359</v>
      </c>
      <c r="J53" s="3">
        <v>426</v>
      </c>
      <c r="K53" s="3">
        <v>114</v>
      </c>
      <c r="L53" s="3">
        <v>354</v>
      </c>
      <c r="M53" s="3">
        <v>170</v>
      </c>
      <c r="N53" s="3">
        <v>183</v>
      </c>
      <c r="O53" s="3">
        <v>250</v>
      </c>
      <c r="P53" s="3">
        <v>654</v>
      </c>
      <c r="Q53" s="3">
        <v>151</v>
      </c>
      <c r="R53" s="3">
        <v>604</v>
      </c>
      <c r="S53" s="3">
        <v>552</v>
      </c>
      <c r="T53" s="3">
        <v>626</v>
      </c>
      <c r="U53" s="3">
        <v>215</v>
      </c>
      <c r="V53" s="3">
        <v>549</v>
      </c>
      <c r="W53" s="3">
        <v>686</v>
      </c>
      <c r="X53" s="3">
        <v>189</v>
      </c>
      <c r="Y53" s="3">
        <v>481</v>
      </c>
      <c r="Z53" s="3">
        <v>350</v>
      </c>
      <c r="AA53" s="3">
        <v>236</v>
      </c>
      <c r="AB53" s="3">
        <v>284</v>
      </c>
      <c r="AC53" s="3">
        <v>1343</v>
      </c>
      <c r="AD53" s="3">
        <v>577</v>
      </c>
      <c r="AE53" s="3">
        <v>79</v>
      </c>
      <c r="AF53" s="3">
        <v>888</v>
      </c>
      <c r="AG53" s="3">
        <v>1123</v>
      </c>
      <c r="AH53" s="3">
        <v>90</v>
      </c>
      <c r="AI53" s="3">
        <v>122</v>
      </c>
      <c r="AJ53" s="3">
        <v>303</v>
      </c>
      <c r="AK53" s="3">
        <v>311</v>
      </c>
      <c r="AL53" s="3">
        <v>412</v>
      </c>
    </row>
    <row r="54" spans="1:38">
      <c r="A54" s="33"/>
      <c r="B54" s="33"/>
      <c r="C54" s="33" t="s">
        <v>63</v>
      </c>
      <c r="D54" s="3">
        <f>SUM(E54:AL54)</f>
        <v>51440</v>
      </c>
      <c r="E54" s="3">
        <v>892</v>
      </c>
      <c r="F54" s="3">
        <v>659</v>
      </c>
      <c r="G54" s="3">
        <v>1120</v>
      </c>
      <c r="H54" s="3">
        <v>3944</v>
      </c>
      <c r="I54" s="3">
        <v>1346</v>
      </c>
      <c r="J54" s="3">
        <v>945</v>
      </c>
      <c r="K54" s="3">
        <v>173</v>
      </c>
      <c r="L54" s="3">
        <v>675</v>
      </c>
      <c r="M54" s="3">
        <v>658</v>
      </c>
      <c r="N54" s="3">
        <v>271</v>
      </c>
      <c r="O54" s="3">
        <v>759</v>
      </c>
      <c r="P54" s="3">
        <v>2765</v>
      </c>
      <c r="Q54" s="3">
        <v>240</v>
      </c>
      <c r="R54" s="3">
        <v>1247</v>
      </c>
      <c r="S54" s="3">
        <v>1943</v>
      </c>
      <c r="T54" s="3">
        <v>2718</v>
      </c>
      <c r="U54" s="3">
        <v>359</v>
      </c>
      <c r="V54" s="3">
        <v>2088</v>
      </c>
      <c r="W54" s="3">
        <v>2129</v>
      </c>
      <c r="X54" s="3">
        <v>401</v>
      </c>
      <c r="Y54" s="3">
        <v>1954</v>
      </c>
      <c r="Z54" s="3">
        <v>723</v>
      </c>
      <c r="AA54" s="3">
        <v>939</v>
      </c>
      <c r="AB54" s="3">
        <v>863</v>
      </c>
      <c r="AC54" s="3">
        <v>6253</v>
      </c>
      <c r="AD54" s="3">
        <v>2012</v>
      </c>
      <c r="AE54" s="3">
        <v>337</v>
      </c>
      <c r="AF54" s="3">
        <v>3024</v>
      </c>
      <c r="AG54" s="3">
        <v>5483</v>
      </c>
      <c r="AH54" s="3">
        <v>291</v>
      </c>
      <c r="AI54" s="3">
        <v>330</v>
      </c>
      <c r="AJ54" s="3">
        <v>1152</v>
      </c>
      <c r="AK54" s="3">
        <v>1268</v>
      </c>
      <c r="AL54" s="3">
        <v>1479</v>
      </c>
    </row>
    <row r="55" spans="1:38">
      <c r="A55" s="33"/>
      <c r="B55" s="33"/>
      <c r="C55" s="33" t="s">
        <v>64</v>
      </c>
      <c r="D55" s="3">
        <f t="shared" si="10"/>
        <v>7148</v>
      </c>
      <c r="E55" s="3">
        <v>190</v>
      </c>
      <c r="F55" s="3">
        <v>147</v>
      </c>
      <c r="G55" s="3">
        <v>128</v>
      </c>
      <c r="H55" s="3">
        <v>721</v>
      </c>
      <c r="I55" s="3">
        <v>218</v>
      </c>
      <c r="J55" s="3">
        <v>115</v>
      </c>
      <c r="K55" s="3">
        <v>8</v>
      </c>
      <c r="L55" s="3">
        <v>23</v>
      </c>
      <c r="M55" s="3">
        <v>116</v>
      </c>
      <c r="N55" s="3">
        <v>26</v>
      </c>
      <c r="O55" s="3">
        <v>57</v>
      </c>
      <c r="P55" s="3">
        <v>295</v>
      </c>
      <c r="Q55" s="3">
        <v>13</v>
      </c>
      <c r="R55" s="3">
        <v>91</v>
      </c>
      <c r="S55" s="3">
        <v>320</v>
      </c>
      <c r="T55" s="3">
        <v>574</v>
      </c>
      <c r="U55" s="3">
        <v>32</v>
      </c>
      <c r="V55" s="3">
        <v>260</v>
      </c>
      <c r="W55" s="3">
        <v>318</v>
      </c>
      <c r="X55" s="3">
        <v>18</v>
      </c>
      <c r="Y55" s="3">
        <v>221</v>
      </c>
      <c r="Z55" s="3">
        <v>53</v>
      </c>
      <c r="AA55" s="3">
        <v>196</v>
      </c>
      <c r="AB55" s="3">
        <v>142</v>
      </c>
      <c r="AC55" s="3">
        <v>650</v>
      </c>
      <c r="AD55" s="3">
        <v>416</v>
      </c>
      <c r="AE55" s="3">
        <v>72</v>
      </c>
      <c r="AF55" s="3">
        <v>375</v>
      </c>
      <c r="AG55" s="3">
        <v>628</v>
      </c>
      <c r="AH55" s="3">
        <v>41</v>
      </c>
      <c r="AI55" s="3">
        <v>47</v>
      </c>
      <c r="AJ55" s="3">
        <v>200</v>
      </c>
      <c r="AK55" s="3">
        <v>210</v>
      </c>
      <c r="AL55" s="3">
        <v>227</v>
      </c>
    </row>
    <row r="56" spans="1:38">
      <c r="A56" s="33"/>
      <c r="B56" s="33"/>
      <c r="C56" s="11" t="s">
        <v>125</v>
      </c>
      <c r="D56" s="3">
        <f>SUM(E56:AL56)</f>
        <v>66</v>
      </c>
      <c r="E56" s="3">
        <v>1</v>
      </c>
      <c r="F56" s="3">
        <v>1</v>
      </c>
      <c r="G56" s="3">
        <v>2</v>
      </c>
      <c r="H56" s="3">
        <v>2</v>
      </c>
      <c r="I56" s="3">
        <v>2</v>
      </c>
      <c r="J56" s="3"/>
      <c r="K56" s="3"/>
      <c r="L56" s="3">
        <v>2</v>
      </c>
      <c r="M56" s="3">
        <v>1</v>
      </c>
      <c r="N56" s="3">
        <v>1</v>
      </c>
      <c r="O56" s="3">
        <v>3</v>
      </c>
      <c r="P56" s="3">
        <v>4</v>
      </c>
      <c r="Q56" s="3">
        <v>1</v>
      </c>
      <c r="R56" s="3"/>
      <c r="S56" s="3">
        <v>2</v>
      </c>
      <c r="T56" s="3">
        <v>7</v>
      </c>
      <c r="U56" s="3"/>
      <c r="V56" s="3">
        <v>5</v>
      </c>
      <c r="W56" s="3"/>
      <c r="X56" s="3"/>
      <c r="Y56" s="3">
        <v>2</v>
      </c>
      <c r="Z56" s="3">
        <v>1</v>
      </c>
      <c r="AA56" s="3">
        <v>5</v>
      </c>
      <c r="AB56" s="3">
        <v>1</v>
      </c>
      <c r="AC56" s="3">
        <v>8</v>
      </c>
      <c r="AD56" s="3">
        <v>1</v>
      </c>
      <c r="AE56" s="3"/>
      <c r="AF56" s="3">
        <v>2</v>
      </c>
      <c r="AG56" s="3">
        <v>12</v>
      </c>
      <c r="AH56" s="3"/>
      <c r="AI56" s="3"/>
      <c r="AJ56" s="3"/>
      <c r="AK56" s="3"/>
      <c r="AL56" s="3"/>
    </row>
    <row r="57" spans="1:38" s="39" customFormat="1">
      <c r="A57" s="168" t="s">
        <v>60</v>
      </c>
      <c r="B57" s="168"/>
      <c r="C57" s="168"/>
      <c r="D57" s="17">
        <f>SUM(E57:AL57)</f>
        <v>75737</v>
      </c>
      <c r="E57" s="17">
        <f>SUM(E52:E56)</f>
        <v>1294</v>
      </c>
      <c r="F57" s="17">
        <f t="shared" ref="F57:AL57" si="11">SUM(F52:F56)</f>
        <v>1024</v>
      </c>
      <c r="G57" s="17">
        <f t="shared" si="11"/>
        <v>1694</v>
      </c>
      <c r="H57" s="17">
        <f t="shared" si="11"/>
        <v>5910</v>
      </c>
      <c r="I57" s="17">
        <f t="shared" si="11"/>
        <v>1992</v>
      </c>
      <c r="J57" s="17">
        <f t="shared" si="11"/>
        <v>1583</v>
      </c>
      <c r="K57" s="17">
        <f t="shared" si="11"/>
        <v>301</v>
      </c>
      <c r="L57" s="17">
        <f t="shared" si="11"/>
        <v>1060</v>
      </c>
      <c r="M57" s="17">
        <f t="shared" si="11"/>
        <v>1016</v>
      </c>
      <c r="N57" s="17">
        <f t="shared" si="11"/>
        <v>493</v>
      </c>
      <c r="O57" s="17">
        <f t="shared" si="11"/>
        <v>1106</v>
      </c>
      <c r="P57" s="17">
        <f t="shared" si="11"/>
        <v>3815</v>
      </c>
      <c r="Q57" s="17">
        <f t="shared" si="11"/>
        <v>513</v>
      </c>
      <c r="R57" s="17">
        <f t="shared" si="11"/>
        <v>2145</v>
      </c>
      <c r="S57" s="17">
        <f t="shared" si="11"/>
        <v>2912</v>
      </c>
      <c r="T57" s="17">
        <f t="shared" si="11"/>
        <v>4075</v>
      </c>
      <c r="U57" s="17">
        <f t="shared" si="11"/>
        <v>619</v>
      </c>
      <c r="V57" s="17">
        <f t="shared" si="11"/>
        <v>2981</v>
      </c>
      <c r="W57" s="17">
        <f t="shared" si="11"/>
        <v>3251</v>
      </c>
      <c r="X57" s="17">
        <f t="shared" si="11"/>
        <v>648</v>
      </c>
      <c r="Y57" s="17">
        <f t="shared" si="11"/>
        <v>2731</v>
      </c>
      <c r="Z57" s="17">
        <f t="shared" si="11"/>
        <v>1165</v>
      </c>
      <c r="AA57" s="17">
        <f t="shared" si="11"/>
        <v>1405</v>
      </c>
      <c r="AB57" s="17">
        <f t="shared" si="11"/>
        <v>1354</v>
      </c>
      <c r="AC57" s="17">
        <f t="shared" si="11"/>
        <v>8403</v>
      </c>
      <c r="AD57" s="17">
        <f t="shared" si="11"/>
        <v>3076</v>
      </c>
      <c r="AE57" s="17">
        <f t="shared" si="11"/>
        <v>517</v>
      </c>
      <c r="AF57" s="17">
        <f t="shared" si="11"/>
        <v>4412</v>
      </c>
      <c r="AG57" s="17">
        <f t="shared" si="11"/>
        <v>7418</v>
      </c>
      <c r="AH57" s="17">
        <f t="shared" si="11"/>
        <v>495</v>
      </c>
      <c r="AI57" s="17">
        <f t="shared" si="11"/>
        <v>528</v>
      </c>
      <c r="AJ57" s="17">
        <f t="shared" si="11"/>
        <v>1734</v>
      </c>
      <c r="AK57" s="17">
        <f t="shared" si="11"/>
        <v>1861</v>
      </c>
      <c r="AL57" s="17">
        <f t="shared" si="11"/>
        <v>2206</v>
      </c>
    </row>
    <row r="58" spans="1:38" s="35" customFormat="1" ht="15.75">
      <c r="A58" s="167" t="s">
        <v>120</v>
      </c>
      <c r="B58" s="167"/>
      <c r="C58" s="167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</row>
    <row r="59" spans="1:38">
      <c r="A59" s="33"/>
      <c r="B59" s="33"/>
      <c r="C59" s="33" t="s">
        <v>61</v>
      </c>
      <c r="D59" s="4">
        <f t="shared" ref="D59:AL64" si="12">(D52/D$57)*100</f>
        <v>3.4197287983416293</v>
      </c>
      <c r="E59" s="4">
        <f t="shared" si="12"/>
        <v>2.0865533230293662</v>
      </c>
      <c r="F59" s="4">
        <f t="shared" si="12"/>
        <v>4.58984375</v>
      </c>
      <c r="G59" s="4">
        <f t="shared" si="12"/>
        <v>3.4238488783943333</v>
      </c>
      <c r="H59" s="4">
        <f t="shared" si="12"/>
        <v>2.8934010152284264</v>
      </c>
      <c r="I59" s="4">
        <f t="shared" si="12"/>
        <v>3.3634538152610443</v>
      </c>
      <c r="J59" s="4">
        <f t="shared" si="12"/>
        <v>6.1276058117498424</v>
      </c>
      <c r="K59" s="4">
        <f t="shared" si="12"/>
        <v>1.9933554817275747</v>
      </c>
      <c r="L59" s="4">
        <f t="shared" si="12"/>
        <v>0.56603773584905659</v>
      </c>
      <c r="M59" s="4">
        <f t="shared" si="12"/>
        <v>6.9881889763779528</v>
      </c>
      <c r="N59" s="4">
        <f t="shared" si="12"/>
        <v>2.4340770791075048</v>
      </c>
      <c r="O59" s="4">
        <f t="shared" si="12"/>
        <v>3.3453887884267632</v>
      </c>
      <c r="P59" s="4">
        <f t="shared" si="12"/>
        <v>2.54259501965924</v>
      </c>
      <c r="Q59" s="4">
        <f t="shared" si="12"/>
        <v>21.052631578947366</v>
      </c>
      <c r="R59" s="4">
        <f t="shared" si="12"/>
        <v>9.4638694638694627</v>
      </c>
      <c r="S59" s="4">
        <f t="shared" si="12"/>
        <v>3.2623626373626378</v>
      </c>
      <c r="T59" s="4">
        <f t="shared" si="12"/>
        <v>3.6809815950920246</v>
      </c>
      <c r="U59" s="4">
        <f t="shared" si="12"/>
        <v>2.1001615508885298</v>
      </c>
      <c r="V59" s="4">
        <f t="shared" si="12"/>
        <v>2.6501174102650116</v>
      </c>
      <c r="W59" s="4">
        <f t="shared" si="12"/>
        <v>3.6296524146416487</v>
      </c>
      <c r="X59" s="4">
        <f t="shared" si="12"/>
        <v>6.1728395061728394</v>
      </c>
      <c r="Y59" s="4">
        <f t="shared" si="12"/>
        <v>2.6730135481508608</v>
      </c>
      <c r="Z59" s="4">
        <f t="shared" si="12"/>
        <v>3.2618025751072963</v>
      </c>
      <c r="AA59" s="4">
        <f t="shared" si="12"/>
        <v>2.0640569395017794</v>
      </c>
      <c r="AB59" s="4">
        <f t="shared" si="12"/>
        <v>4.7267355982274744</v>
      </c>
      <c r="AC59" s="4">
        <f t="shared" si="12"/>
        <v>1.773176246578603</v>
      </c>
      <c r="AD59" s="4">
        <f t="shared" si="12"/>
        <v>2.2756827048114432</v>
      </c>
      <c r="AE59" s="4">
        <f t="shared" si="12"/>
        <v>5.6092843326885884</v>
      </c>
      <c r="AF59" s="4">
        <f t="shared" si="12"/>
        <v>2.7878513145965549</v>
      </c>
      <c r="AG59" s="4">
        <f t="shared" si="12"/>
        <v>2.3186842814774873</v>
      </c>
      <c r="AH59" s="4">
        <f t="shared" si="12"/>
        <v>14.747474747474747</v>
      </c>
      <c r="AI59" s="4">
        <f t="shared" si="12"/>
        <v>5.4924242424242422</v>
      </c>
      <c r="AJ59" s="4">
        <f t="shared" si="12"/>
        <v>4.5559400230680511</v>
      </c>
      <c r="AK59" s="4">
        <f t="shared" si="12"/>
        <v>3.8688876947877482</v>
      </c>
      <c r="AL59" s="4">
        <f t="shared" si="12"/>
        <v>3.9891205802357206</v>
      </c>
    </row>
    <row r="60" spans="1:38">
      <c r="A60" s="33"/>
      <c r="B60" s="33"/>
      <c r="C60" s="33" t="s">
        <v>62</v>
      </c>
      <c r="D60" s="4">
        <f>(D53/D$57)*100</f>
        <v>19.135957326009745</v>
      </c>
      <c r="E60" s="4">
        <f t="shared" si="12"/>
        <v>14.219474497681608</v>
      </c>
      <c r="F60" s="4">
        <f t="shared" si="12"/>
        <v>16.6015625</v>
      </c>
      <c r="G60" s="4">
        <f t="shared" si="12"/>
        <v>22.786304604486425</v>
      </c>
      <c r="H60" s="4">
        <f t="shared" si="12"/>
        <v>18.138747884940777</v>
      </c>
      <c r="I60" s="4">
        <f t="shared" si="12"/>
        <v>18.022088353413654</v>
      </c>
      <c r="J60" s="4">
        <f t="shared" si="12"/>
        <v>26.910928616550855</v>
      </c>
      <c r="K60" s="4">
        <f t="shared" si="12"/>
        <v>37.873754152823921</v>
      </c>
      <c r="L60" s="4">
        <f t="shared" si="12"/>
        <v>33.39622641509434</v>
      </c>
      <c r="M60" s="4">
        <f t="shared" si="12"/>
        <v>16.73228346456693</v>
      </c>
      <c r="N60" s="4">
        <f t="shared" si="12"/>
        <v>37.119675456389452</v>
      </c>
      <c r="O60" s="4">
        <f t="shared" si="12"/>
        <v>22.603978300180831</v>
      </c>
      <c r="P60" s="4">
        <f t="shared" si="12"/>
        <v>17.142857142857142</v>
      </c>
      <c r="Q60" s="4">
        <f t="shared" si="12"/>
        <v>29.434697855750485</v>
      </c>
      <c r="R60" s="4">
        <f t="shared" si="12"/>
        <v>28.158508158508162</v>
      </c>
      <c r="S60" s="4">
        <f t="shared" si="12"/>
        <v>18.956043956043956</v>
      </c>
      <c r="T60" s="4">
        <f t="shared" si="12"/>
        <v>15.361963190184049</v>
      </c>
      <c r="U60" s="4">
        <f t="shared" si="12"/>
        <v>34.733441033925686</v>
      </c>
      <c r="V60" s="4">
        <f t="shared" si="12"/>
        <v>18.416638711841664</v>
      </c>
      <c r="W60" s="4">
        <f t="shared" si="12"/>
        <v>21.101199630882807</v>
      </c>
      <c r="X60" s="4">
        <f t="shared" si="12"/>
        <v>29.166666666666668</v>
      </c>
      <c r="Y60" s="4">
        <f t="shared" si="12"/>
        <v>17.61259611863786</v>
      </c>
      <c r="Z60" s="4">
        <f t="shared" si="12"/>
        <v>30.042918454935624</v>
      </c>
      <c r="AA60" s="4">
        <f t="shared" si="12"/>
        <v>16.797153024911033</v>
      </c>
      <c r="AB60" s="4">
        <f t="shared" si="12"/>
        <v>20.974889217134415</v>
      </c>
      <c r="AC60" s="4">
        <f t="shared" si="12"/>
        <v>15.982387242651432</v>
      </c>
      <c r="AD60" s="4">
        <f t="shared" si="12"/>
        <v>18.758127438231469</v>
      </c>
      <c r="AE60" s="4">
        <f t="shared" si="12"/>
        <v>15.28046421663443</v>
      </c>
      <c r="AF60" s="4">
        <f t="shared" si="12"/>
        <v>20.126926563916591</v>
      </c>
      <c r="AG60" s="4">
        <f t="shared" si="12"/>
        <v>15.138851442437314</v>
      </c>
      <c r="AH60" s="4">
        <f t="shared" si="12"/>
        <v>18.181818181818183</v>
      </c>
      <c r="AI60" s="4">
        <f t="shared" si="12"/>
        <v>23.106060606060606</v>
      </c>
      <c r="AJ60" s="4">
        <f t="shared" si="12"/>
        <v>17.474048442906575</v>
      </c>
      <c r="AK60" s="4">
        <f t="shared" si="12"/>
        <v>16.711445459430411</v>
      </c>
      <c r="AL60" s="4">
        <f t="shared" si="12"/>
        <v>18.676337262012694</v>
      </c>
    </row>
    <row r="61" spans="1:38">
      <c r="A61" s="33"/>
      <c r="B61" s="33"/>
      <c r="C61" s="33" t="s">
        <v>63</v>
      </c>
      <c r="D61" s="4">
        <f>(D54/D$57)*100</f>
        <v>67.919246867449203</v>
      </c>
      <c r="E61" s="4">
        <f t="shared" si="12"/>
        <v>68.933539412673881</v>
      </c>
      <c r="F61" s="4">
        <f t="shared" si="12"/>
        <v>64.35546875</v>
      </c>
      <c r="G61" s="4">
        <f t="shared" si="12"/>
        <v>66.11570247933885</v>
      </c>
      <c r="H61" s="4">
        <f t="shared" si="12"/>
        <v>66.734348561759731</v>
      </c>
      <c r="I61" s="4">
        <f t="shared" si="12"/>
        <v>67.570281124497996</v>
      </c>
      <c r="J61" s="4">
        <f t="shared" si="12"/>
        <v>59.696778269109288</v>
      </c>
      <c r="K61" s="4">
        <f t="shared" si="12"/>
        <v>57.475083056478404</v>
      </c>
      <c r="L61" s="4">
        <f t="shared" si="12"/>
        <v>63.679245283018872</v>
      </c>
      <c r="M61" s="4">
        <f t="shared" si="12"/>
        <v>64.763779527559052</v>
      </c>
      <c r="N61" s="4">
        <f t="shared" si="12"/>
        <v>54.969574036511162</v>
      </c>
      <c r="O61" s="4">
        <f t="shared" si="12"/>
        <v>68.625678119349004</v>
      </c>
      <c r="P61" s="4">
        <f t="shared" si="12"/>
        <v>72.477064220183479</v>
      </c>
      <c r="Q61" s="4">
        <f t="shared" si="12"/>
        <v>46.783625730994146</v>
      </c>
      <c r="R61" s="4">
        <f t="shared" si="12"/>
        <v>58.135198135198138</v>
      </c>
      <c r="S61" s="4">
        <f t="shared" si="12"/>
        <v>66.723901098901095</v>
      </c>
      <c r="T61" s="4">
        <f t="shared" si="12"/>
        <v>66.699386503067487</v>
      </c>
      <c r="U61" s="4">
        <f t="shared" si="12"/>
        <v>57.996768982229405</v>
      </c>
      <c r="V61" s="4">
        <f t="shared" si="12"/>
        <v>70.043609527004364</v>
      </c>
      <c r="W61" s="4">
        <f t="shared" si="12"/>
        <v>65.487542294678562</v>
      </c>
      <c r="X61" s="4">
        <f t="shared" si="12"/>
        <v>61.882716049382715</v>
      </c>
      <c r="Y61" s="4">
        <f t="shared" si="12"/>
        <v>71.548883192969598</v>
      </c>
      <c r="Z61" s="4">
        <f t="shared" si="12"/>
        <v>62.06008583690987</v>
      </c>
      <c r="AA61" s="4">
        <f t="shared" si="12"/>
        <v>66.832740213523138</v>
      </c>
      <c r="AB61" s="4">
        <f t="shared" si="12"/>
        <v>63.737075332348589</v>
      </c>
      <c r="AC61" s="4">
        <f t="shared" si="12"/>
        <v>74.4138997976913</v>
      </c>
      <c r="AD61" s="4">
        <f t="shared" si="12"/>
        <v>65.40962288686606</v>
      </c>
      <c r="AE61" s="4">
        <f t="shared" si="12"/>
        <v>65.183752417794977</v>
      </c>
      <c r="AF61" s="4">
        <f t="shared" si="12"/>
        <v>68.540344514959202</v>
      </c>
      <c r="AG61" s="4">
        <f t="shared" si="12"/>
        <v>73.914801833378277</v>
      </c>
      <c r="AH61" s="4">
        <f t="shared" si="12"/>
        <v>58.787878787878789</v>
      </c>
      <c r="AI61" s="4">
        <f t="shared" si="12"/>
        <v>62.5</v>
      </c>
      <c r="AJ61" s="4">
        <f t="shared" si="12"/>
        <v>66.435986159169545</v>
      </c>
      <c r="AK61" s="4">
        <f t="shared" si="12"/>
        <v>68.13541106931757</v>
      </c>
      <c r="AL61" s="4">
        <f t="shared" si="12"/>
        <v>67.04442429737081</v>
      </c>
    </row>
    <row r="62" spans="1:38">
      <c r="A62" s="33"/>
      <c r="B62" s="33"/>
      <c r="C62" s="33" t="s">
        <v>64</v>
      </c>
      <c r="D62" s="4">
        <f>(D55/D$57)*100</f>
        <v>9.4379233399791396</v>
      </c>
      <c r="E62" s="4">
        <f t="shared" si="12"/>
        <v>14.683153013910355</v>
      </c>
      <c r="F62" s="4">
        <f t="shared" si="12"/>
        <v>14.35546875</v>
      </c>
      <c r="G62" s="4">
        <f t="shared" si="12"/>
        <v>7.5560802833530101</v>
      </c>
      <c r="H62" s="4">
        <f t="shared" si="12"/>
        <v>12.199661590524535</v>
      </c>
      <c r="I62" s="4">
        <f t="shared" si="12"/>
        <v>10.943775100401606</v>
      </c>
      <c r="J62" s="4">
        <f t="shared" si="12"/>
        <v>7.2646873025900183</v>
      </c>
      <c r="K62" s="4">
        <f t="shared" si="12"/>
        <v>2.6578073089700998</v>
      </c>
      <c r="L62" s="4">
        <f t="shared" si="12"/>
        <v>2.1698113207547167</v>
      </c>
      <c r="M62" s="4">
        <f t="shared" si="12"/>
        <v>11.41732283464567</v>
      </c>
      <c r="N62" s="4">
        <f t="shared" si="12"/>
        <v>5.2738336713995944</v>
      </c>
      <c r="O62" s="4">
        <f t="shared" si="12"/>
        <v>5.1537070524412298</v>
      </c>
      <c r="P62" s="4">
        <f t="shared" si="12"/>
        <v>7.7326343381389258</v>
      </c>
      <c r="Q62" s="4">
        <f t="shared" si="12"/>
        <v>2.53411306042885</v>
      </c>
      <c r="R62" s="4">
        <f t="shared" si="12"/>
        <v>4.2424242424242431</v>
      </c>
      <c r="S62" s="4">
        <f t="shared" si="12"/>
        <v>10.989010989010989</v>
      </c>
      <c r="T62" s="4">
        <f t="shared" si="12"/>
        <v>14.085889570552146</v>
      </c>
      <c r="U62" s="4">
        <f t="shared" si="12"/>
        <v>5.1696284329563813</v>
      </c>
      <c r="V62" s="4">
        <f t="shared" si="12"/>
        <v>8.7219054008721901</v>
      </c>
      <c r="W62" s="4">
        <f t="shared" si="12"/>
        <v>9.7816056597969858</v>
      </c>
      <c r="X62" s="4">
        <f t="shared" si="12"/>
        <v>2.7777777777777777</v>
      </c>
      <c r="Y62" s="4">
        <f t="shared" si="12"/>
        <v>8.0922738923471247</v>
      </c>
      <c r="Z62" s="4">
        <f t="shared" si="12"/>
        <v>4.5493562231759652</v>
      </c>
      <c r="AA62" s="4">
        <f t="shared" si="12"/>
        <v>13.950177935943062</v>
      </c>
      <c r="AB62" s="4">
        <f t="shared" si="12"/>
        <v>10.487444608567207</v>
      </c>
      <c r="AC62" s="4">
        <f t="shared" si="12"/>
        <v>7.7353326193026302</v>
      </c>
      <c r="AD62" s="4">
        <f t="shared" si="12"/>
        <v>13.524057217165151</v>
      </c>
      <c r="AE62" s="4">
        <f t="shared" si="12"/>
        <v>13.926499032882012</v>
      </c>
      <c r="AF62" s="4">
        <f t="shared" si="12"/>
        <v>8.4995466908431538</v>
      </c>
      <c r="AG62" s="4">
        <f t="shared" si="12"/>
        <v>8.465893771906174</v>
      </c>
      <c r="AH62" s="4">
        <f t="shared" si="12"/>
        <v>8.2828282828282838</v>
      </c>
      <c r="AI62" s="4">
        <f t="shared" si="12"/>
        <v>8.9015151515151523</v>
      </c>
      <c r="AJ62" s="4">
        <f t="shared" si="12"/>
        <v>11.534025374855824</v>
      </c>
      <c r="AK62" s="4">
        <f t="shared" si="12"/>
        <v>11.284255776464267</v>
      </c>
      <c r="AL62" s="4">
        <f t="shared" si="12"/>
        <v>10.290117860380779</v>
      </c>
    </row>
    <row r="63" spans="1:38">
      <c r="A63" s="33"/>
      <c r="B63" s="33"/>
      <c r="C63" s="11" t="s">
        <v>125</v>
      </c>
      <c r="D63" s="4">
        <f>(D56/D$57)*100</f>
        <v>8.7143668220288628E-2</v>
      </c>
      <c r="E63" s="4">
        <f t="shared" si="12"/>
        <v>7.7279752704791344E-2</v>
      </c>
      <c r="F63" s="4">
        <f t="shared" si="12"/>
        <v>9.765625E-2</v>
      </c>
      <c r="G63" s="4">
        <f t="shared" si="12"/>
        <v>0.11806375442739078</v>
      </c>
      <c r="H63" s="4">
        <f t="shared" si="12"/>
        <v>3.3840947546531303E-2</v>
      </c>
      <c r="I63" s="4">
        <f t="shared" si="12"/>
        <v>0.1004016064257028</v>
      </c>
      <c r="J63" s="4">
        <f t="shared" si="12"/>
        <v>0</v>
      </c>
      <c r="K63" s="4">
        <f t="shared" si="12"/>
        <v>0</v>
      </c>
      <c r="L63" s="4">
        <f t="shared" si="12"/>
        <v>0.18867924528301888</v>
      </c>
      <c r="M63" s="4">
        <f t="shared" si="12"/>
        <v>9.8425196850393692E-2</v>
      </c>
      <c r="N63" s="4">
        <f t="shared" si="12"/>
        <v>0.20283975659229209</v>
      </c>
      <c r="O63" s="4">
        <f t="shared" si="12"/>
        <v>0.27124773960216997</v>
      </c>
      <c r="P63" s="4">
        <f t="shared" si="12"/>
        <v>0.10484927916120576</v>
      </c>
      <c r="Q63" s="4">
        <f t="shared" si="12"/>
        <v>0.19493177387914229</v>
      </c>
      <c r="R63" s="4">
        <f t="shared" si="12"/>
        <v>0</v>
      </c>
      <c r="S63" s="4">
        <f t="shared" si="12"/>
        <v>6.8681318681318687E-2</v>
      </c>
      <c r="T63" s="4">
        <f t="shared" si="12"/>
        <v>0.17177914110429449</v>
      </c>
      <c r="U63" s="4">
        <f t="shared" si="12"/>
        <v>0</v>
      </c>
      <c r="V63" s="4">
        <f t="shared" si="12"/>
        <v>0.16772895001677288</v>
      </c>
      <c r="W63" s="4">
        <f t="shared" si="12"/>
        <v>0</v>
      </c>
      <c r="X63" s="4">
        <f t="shared" si="12"/>
        <v>0</v>
      </c>
      <c r="Y63" s="4">
        <f t="shared" si="12"/>
        <v>7.3233247894544121E-2</v>
      </c>
      <c r="Z63" s="4">
        <f t="shared" si="12"/>
        <v>8.5836909871244635E-2</v>
      </c>
      <c r="AA63" s="4">
        <f t="shared" si="12"/>
        <v>0.35587188612099641</v>
      </c>
      <c r="AB63" s="4">
        <f t="shared" si="12"/>
        <v>7.3855243722304287E-2</v>
      </c>
      <c r="AC63" s="4">
        <f t="shared" si="12"/>
        <v>9.5204093776032367E-2</v>
      </c>
      <c r="AD63" s="4">
        <f t="shared" si="12"/>
        <v>3.2509752925877766E-2</v>
      </c>
      <c r="AE63" s="4">
        <f t="shared" si="12"/>
        <v>0</v>
      </c>
      <c r="AF63" s="4">
        <f t="shared" si="12"/>
        <v>4.5330915684496827E-2</v>
      </c>
      <c r="AG63" s="4">
        <f t="shared" si="12"/>
        <v>0.16176867080075491</v>
      </c>
      <c r="AH63" s="4">
        <f t="shared" si="12"/>
        <v>0</v>
      </c>
      <c r="AI63" s="4">
        <f t="shared" si="12"/>
        <v>0</v>
      </c>
      <c r="AJ63" s="4">
        <f t="shared" si="12"/>
        <v>0</v>
      </c>
      <c r="AK63" s="4">
        <f t="shared" si="12"/>
        <v>0</v>
      </c>
      <c r="AL63" s="4">
        <f t="shared" si="12"/>
        <v>0</v>
      </c>
    </row>
    <row r="64" spans="1:38" s="39" customFormat="1">
      <c r="A64" s="168" t="s">
        <v>60</v>
      </c>
      <c r="B64" s="168"/>
      <c r="C64" s="168"/>
      <c r="D64" s="4">
        <f>(D57/D$57)*100</f>
        <v>100</v>
      </c>
      <c r="E64" s="4">
        <f t="shared" si="12"/>
        <v>100</v>
      </c>
      <c r="F64" s="4">
        <f t="shared" si="12"/>
        <v>100</v>
      </c>
      <c r="G64" s="4">
        <f t="shared" si="12"/>
        <v>100</v>
      </c>
      <c r="H64" s="4">
        <f t="shared" si="12"/>
        <v>100</v>
      </c>
      <c r="I64" s="4">
        <f t="shared" si="12"/>
        <v>100</v>
      </c>
      <c r="J64" s="4">
        <f t="shared" si="12"/>
        <v>100</v>
      </c>
      <c r="K64" s="4">
        <f t="shared" si="12"/>
        <v>100</v>
      </c>
      <c r="L64" s="4">
        <f t="shared" si="12"/>
        <v>100</v>
      </c>
      <c r="M64" s="4">
        <f t="shared" si="12"/>
        <v>100</v>
      </c>
      <c r="N64" s="4">
        <f t="shared" si="12"/>
        <v>100</v>
      </c>
      <c r="O64" s="4">
        <f t="shared" si="12"/>
        <v>100</v>
      </c>
      <c r="P64" s="4">
        <f t="shared" si="12"/>
        <v>100</v>
      </c>
      <c r="Q64" s="4">
        <f t="shared" si="12"/>
        <v>100</v>
      </c>
      <c r="R64" s="4">
        <f t="shared" si="12"/>
        <v>100</v>
      </c>
      <c r="S64" s="4">
        <f t="shared" si="12"/>
        <v>100</v>
      </c>
      <c r="T64" s="4">
        <f t="shared" si="12"/>
        <v>100</v>
      </c>
      <c r="U64" s="4">
        <f t="shared" si="12"/>
        <v>100</v>
      </c>
      <c r="V64" s="4">
        <f t="shared" si="12"/>
        <v>100</v>
      </c>
      <c r="W64" s="4">
        <f t="shared" si="12"/>
        <v>100</v>
      </c>
      <c r="X64" s="4">
        <f t="shared" si="12"/>
        <v>100</v>
      </c>
      <c r="Y64" s="4">
        <f t="shared" si="12"/>
        <v>100</v>
      </c>
      <c r="Z64" s="4">
        <f t="shared" si="12"/>
        <v>100</v>
      </c>
      <c r="AA64" s="4">
        <f t="shared" si="12"/>
        <v>100</v>
      </c>
      <c r="AB64" s="4">
        <f t="shared" si="12"/>
        <v>100</v>
      </c>
      <c r="AC64" s="4">
        <f t="shared" si="12"/>
        <v>100</v>
      </c>
      <c r="AD64" s="4">
        <f t="shared" si="12"/>
        <v>100</v>
      </c>
      <c r="AE64" s="4">
        <f t="shared" si="12"/>
        <v>100</v>
      </c>
      <c r="AF64" s="4">
        <f t="shared" si="12"/>
        <v>100</v>
      </c>
      <c r="AG64" s="4">
        <f t="shared" si="12"/>
        <v>100</v>
      </c>
      <c r="AH64" s="4">
        <f t="shared" si="12"/>
        <v>100</v>
      </c>
      <c r="AI64" s="4">
        <f t="shared" si="12"/>
        <v>100</v>
      </c>
      <c r="AJ64" s="4">
        <f t="shared" si="12"/>
        <v>100</v>
      </c>
      <c r="AK64" s="4">
        <f t="shared" si="12"/>
        <v>100</v>
      </c>
      <c r="AL64" s="4">
        <f t="shared" si="12"/>
        <v>100</v>
      </c>
    </row>
    <row r="65" spans="1:38" s="35" customFormat="1" ht="15.75">
      <c r="A65" s="167" t="s">
        <v>110</v>
      </c>
      <c r="B65" s="167"/>
      <c r="C65" s="167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</row>
    <row r="66" spans="1:38">
      <c r="A66" s="33"/>
      <c r="B66" s="33"/>
      <c r="C66" s="33" t="s">
        <v>1</v>
      </c>
      <c r="D66" s="3">
        <f>SUM(E66:AL66)</f>
        <v>72708</v>
      </c>
      <c r="E66" s="3">
        <v>1243</v>
      </c>
      <c r="F66" s="3">
        <v>1000</v>
      </c>
      <c r="G66" s="3">
        <v>1633</v>
      </c>
      <c r="H66" s="3">
        <v>5813</v>
      </c>
      <c r="I66" s="3">
        <v>1935</v>
      </c>
      <c r="J66" s="3">
        <v>1506</v>
      </c>
      <c r="K66" s="3">
        <v>286</v>
      </c>
      <c r="L66" s="3">
        <v>903</v>
      </c>
      <c r="M66" s="3">
        <v>968</v>
      </c>
      <c r="N66" s="3">
        <v>439</v>
      </c>
      <c r="O66" s="3">
        <v>1061</v>
      </c>
      <c r="P66" s="3">
        <v>3599</v>
      </c>
      <c r="Q66" s="3">
        <v>508</v>
      </c>
      <c r="R66" s="3">
        <v>2036</v>
      </c>
      <c r="S66" s="3">
        <v>2805</v>
      </c>
      <c r="T66" s="3">
        <v>3960</v>
      </c>
      <c r="U66" s="3">
        <v>581</v>
      </c>
      <c r="V66" s="3">
        <v>2862</v>
      </c>
      <c r="W66" s="3">
        <v>3172</v>
      </c>
      <c r="X66" s="3">
        <v>557</v>
      </c>
      <c r="Y66" s="3">
        <v>2600</v>
      </c>
      <c r="Z66" s="3">
        <v>1122</v>
      </c>
      <c r="AA66" s="3">
        <v>1347</v>
      </c>
      <c r="AB66" s="3">
        <v>1319</v>
      </c>
      <c r="AC66" s="3">
        <v>7906</v>
      </c>
      <c r="AD66" s="3">
        <v>3010</v>
      </c>
      <c r="AE66" s="3">
        <v>495</v>
      </c>
      <c r="AF66" s="3">
        <v>4274</v>
      </c>
      <c r="AG66" s="3">
        <v>7118</v>
      </c>
      <c r="AH66" s="3">
        <v>480</v>
      </c>
      <c r="AI66" s="3">
        <v>513</v>
      </c>
      <c r="AJ66" s="3">
        <v>1689</v>
      </c>
      <c r="AK66" s="3">
        <v>1819</v>
      </c>
      <c r="AL66" s="3">
        <v>2149</v>
      </c>
    </row>
    <row r="67" spans="1:38">
      <c r="A67" s="33"/>
      <c r="B67" s="33"/>
      <c r="C67" s="33" t="s">
        <v>4</v>
      </c>
      <c r="D67" s="3">
        <f t="shared" ref="D67:D71" si="13">SUM(E67:AL67)</f>
        <v>2451</v>
      </c>
      <c r="E67" s="3">
        <v>34</v>
      </c>
      <c r="F67" s="3">
        <v>22</v>
      </c>
      <c r="G67" s="3">
        <v>56</v>
      </c>
      <c r="H67" s="3">
        <v>87</v>
      </c>
      <c r="I67" s="3">
        <v>45</v>
      </c>
      <c r="J67" s="3">
        <v>63</v>
      </c>
      <c r="K67" s="3">
        <v>12</v>
      </c>
      <c r="L67" s="3">
        <v>129</v>
      </c>
      <c r="M67" s="3">
        <v>35</v>
      </c>
      <c r="N67" s="3">
        <v>32</v>
      </c>
      <c r="O67" s="3">
        <v>33</v>
      </c>
      <c r="P67" s="3">
        <v>172</v>
      </c>
      <c r="Q67" s="3">
        <v>4</v>
      </c>
      <c r="R67" s="3">
        <v>84</v>
      </c>
      <c r="S67" s="3">
        <v>95</v>
      </c>
      <c r="T67" s="3">
        <v>99</v>
      </c>
      <c r="U67" s="3">
        <v>25</v>
      </c>
      <c r="V67" s="3">
        <v>97</v>
      </c>
      <c r="W67" s="3">
        <v>66</v>
      </c>
      <c r="X67" s="3">
        <v>68</v>
      </c>
      <c r="Y67" s="3">
        <v>112</v>
      </c>
      <c r="Z67" s="3">
        <v>31</v>
      </c>
      <c r="AA67" s="3">
        <v>47</v>
      </c>
      <c r="AB67" s="3">
        <v>31</v>
      </c>
      <c r="AC67" s="3">
        <v>393</v>
      </c>
      <c r="AD67" s="3">
        <v>61</v>
      </c>
      <c r="AE67" s="3">
        <v>19</v>
      </c>
      <c r="AF67" s="3">
        <v>105</v>
      </c>
      <c r="AG67" s="3">
        <v>244</v>
      </c>
      <c r="AH67" s="3">
        <v>13</v>
      </c>
      <c r="AI67" s="3">
        <v>15</v>
      </c>
      <c r="AJ67" s="3">
        <v>38</v>
      </c>
      <c r="AK67" s="3">
        <v>36</v>
      </c>
      <c r="AL67" s="3">
        <v>48</v>
      </c>
    </row>
    <row r="68" spans="1:38">
      <c r="A68" s="33"/>
      <c r="B68" s="33"/>
      <c r="C68" s="33" t="s">
        <v>8</v>
      </c>
      <c r="D68" s="3">
        <f t="shared" si="13"/>
        <v>487</v>
      </c>
      <c r="E68" s="3">
        <v>9</v>
      </c>
      <c r="F68" s="3">
        <v>2</v>
      </c>
      <c r="G68" s="3">
        <v>5</v>
      </c>
      <c r="H68" s="3">
        <v>8</v>
      </c>
      <c r="I68" s="3">
        <v>11</v>
      </c>
      <c r="J68" s="3">
        <v>11</v>
      </c>
      <c r="K68" s="3">
        <v>3</v>
      </c>
      <c r="L68" s="3">
        <v>24</v>
      </c>
      <c r="M68" s="3">
        <v>12</v>
      </c>
      <c r="N68" s="3">
        <v>18</v>
      </c>
      <c r="O68" s="3">
        <v>11</v>
      </c>
      <c r="P68" s="3">
        <v>37</v>
      </c>
      <c r="Q68" s="3">
        <v>1</v>
      </c>
      <c r="R68" s="3">
        <v>20</v>
      </c>
      <c r="S68" s="3">
        <v>10</v>
      </c>
      <c r="T68" s="3">
        <v>15</v>
      </c>
      <c r="U68" s="3">
        <v>9</v>
      </c>
      <c r="V68" s="3">
        <v>18</v>
      </c>
      <c r="W68" s="3">
        <v>11</v>
      </c>
      <c r="X68" s="3">
        <v>18</v>
      </c>
      <c r="Y68" s="3">
        <v>16</v>
      </c>
      <c r="Z68" s="3">
        <v>11</v>
      </c>
      <c r="AA68" s="3">
        <v>11</v>
      </c>
      <c r="AB68" s="3">
        <v>4</v>
      </c>
      <c r="AC68" s="3">
        <v>88</v>
      </c>
      <c r="AD68" s="3">
        <v>5</v>
      </c>
      <c r="AE68" s="3">
        <v>2</v>
      </c>
      <c r="AF68" s="3">
        <v>27</v>
      </c>
      <c r="AG68" s="3">
        <v>48</v>
      </c>
      <c r="AH68" s="3">
        <v>2</v>
      </c>
      <c r="AI68" s="3"/>
      <c r="AJ68" s="3">
        <v>7</v>
      </c>
      <c r="AK68" s="3">
        <v>5</v>
      </c>
      <c r="AL68" s="3">
        <v>8</v>
      </c>
    </row>
    <row r="69" spans="1:38">
      <c r="A69" s="33"/>
      <c r="B69" s="33"/>
      <c r="C69" s="33" t="s">
        <v>7</v>
      </c>
      <c r="D69" s="3">
        <f t="shared" si="13"/>
        <v>75</v>
      </c>
      <c r="E69" s="3">
        <v>6</v>
      </c>
      <c r="F69" s="3"/>
      <c r="G69" s="3"/>
      <c r="H69" s="3">
        <v>2</v>
      </c>
      <c r="I69" s="3"/>
      <c r="J69" s="3">
        <v>3</v>
      </c>
      <c r="K69" s="3"/>
      <c r="L69" s="3">
        <v>4</v>
      </c>
      <c r="M69" s="3">
        <v>1</v>
      </c>
      <c r="N69" s="3">
        <v>1</v>
      </c>
      <c r="O69" s="3">
        <v>1</v>
      </c>
      <c r="P69" s="3">
        <v>6</v>
      </c>
      <c r="Q69" s="3"/>
      <c r="R69" s="3">
        <v>5</v>
      </c>
      <c r="S69" s="3">
        <v>1</v>
      </c>
      <c r="T69" s="3">
        <v>1</v>
      </c>
      <c r="U69" s="3">
        <v>4</v>
      </c>
      <c r="V69" s="3">
        <v>4</v>
      </c>
      <c r="W69" s="3">
        <v>2</v>
      </c>
      <c r="X69" s="3">
        <v>3</v>
      </c>
      <c r="Y69" s="3">
        <v>3</v>
      </c>
      <c r="Z69" s="3">
        <v>1</v>
      </c>
      <c r="AA69" s="3"/>
      <c r="AB69" s="3"/>
      <c r="AC69" s="3">
        <v>13</v>
      </c>
      <c r="AD69" s="3"/>
      <c r="AE69" s="3">
        <v>1</v>
      </c>
      <c r="AF69" s="3">
        <v>6</v>
      </c>
      <c r="AG69" s="3">
        <v>5</v>
      </c>
      <c r="AH69" s="3"/>
      <c r="AI69" s="3"/>
      <c r="AJ69" s="3"/>
      <c r="AK69" s="3">
        <v>1</v>
      </c>
      <c r="AL69" s="3">
        <v>1</v>
      </c>
    </row>
    <row r="70" spans="1:38">
      <c r="A70" s="33"/>
      <c r="B70" s="33"/>
      <c r="C70" s="33" t="s">
        <v>37</v>
      </c>
      <c r="D70" s="3">
        <f t="shared" si="13"/>
        <v>16</v>
      </c>
      <c r="E70" s="3">
        <v>2</v>
      </c>
      <c r="F70" s="3"/>
      <c r="G70" s="3"/>
      <c r="H70" s="3"/>
      <c r="I70" s="3">
        <v>1</v>
      </c>
      <c r="J70" s="3"/>
      <c r="K70" s="3"/>
      <c r="L70" s="3"/>
      <c r="M70" s="3"/>
      <c r="N70" s="3">
        <v>3</v>
      </c>
      <c r="O70" s="3"/>
      <c r="P70" s="3">
        <v>1</v>
      </c>
      <c r="Q70" s="3"/>
      <c r="R70" s="3"/>
      <c r="S70" s="3">
        <v>1</v>
      </c>
      <c r="T70" s="3"/>
      <c r="U70" s="3"/>
      <c r="V70" s="3"/>
      <c r="W70" s="3"/>
      <c r="X70" s="3">
        <v>2</v>
      </c>
      <c r="Y70" s="3"/>
      <c r="Z70" s="3"/>
      <c r="AA70" s="3"/>
      <c r="AB70" s="3"/>
      <c r="AC70" s="3">
        <v>3</v>
      </c>
      <c r="AD70" s="3"/>
      <c r="AE70" s="3"/>
      <c r="AF70" s="3"/>
      <c r="AG70" s="3">
        <v>3</v>
      </c>
      <c r="AH70" s="3"/>
      <c r="AI70" s="3"/>
      <c r="AJ70" s="3"/>
      <c r="AK70" s="3"/>
      <c r="AL70" s="3"/>
    </row>
    <row r="71" spans="1:38">
      <c r="A71" s="168" t="s">
        <v>60</v>
      </c>
      <c r="B71" s="168"/>
      <c r="C71" s="168"/>
      <c r="D71" s="17">
        <f t="shared" si="13"/>
        <v>75737</v>
      </c>
      <c r="E71" s="17">
        <f>SUM(E66:E70)</f>
        <v>1294</v>
      </c>
      <c r="F71" s="17">
        <f t="shared" ref="F71:AL71" si="14">SUM(F66:F70)</f>
        <v>1024</v>
      </c>
      <c r="G71" s="17">
        <f t="shared" si="14"/>
        <v>1694</v>
      </c>
      <c r="H71" s="17">
        <f t="shared" si="14"/>
        <v>5910</v>
      </c>
      <c r="I71" s="17">
        <f t="shared" si="14"/>
        <v>1992</v>
      </c>
      <c r="J71" s="17">
        <f t="shared" si="14"/>
        <v>1583</v>
      </c>
      <c r="K71" s="17">
        <f t="shared" si="14"/>
        <v>301</v>
      </c>
      <c r="L71" s="17">
        <f t="shared" si="14"/>
        <v>1060</v>
      </c>
      <c r="M71" s="17">
        <f t="shared" si="14"/>
        <v>1016</v>
      </c>
      <c r="N71" s="17">
        <f t="shared" si="14"/>
        <v>493</v>
      </c>
      <c r="O71" s="17">
        <f t="shared" si="14"/>
        <v>1106</v>
      </c>
      <c r="P71" s="17">
        <f t="shared" si="14"/>
        <v>3815</v>
      </c>
      <c r="Q71" s="17">
        <f t="shared" si="14"/>
        <v>513</v>
      </c>
      <c r="R71" s="17">
        <f t="shared" si="14"/>
        <v>2145</v>
      </c>
      <c r="S71" s="17">
        <f t="shared" si="14"/>
        <v>2912</v>
      </c>
      <c r="T71" s="17">
        <f t="shared" si="14"/>
        <v>4075</v>
      </c>
      <c r="U71" s="17">
        <f t="shared" si="14"/>
        <v>619</v>
      </c>
      <c r="V71" s="17">
        <f t="shared" si="14"/>
        <v>2981</v>
      </c>
      <c r="W71" s="17">
        <f t="shared" si="14"/>
        <v>3251</v>
      </c>
      <c r="X71" s="17">
        <f t="shared" si="14"/>
        <v>648</v>
      </c>
      <c r="Y71" s="17">
        <f t="shared" si="14"/>
        <v>2731</v>
      </c>
      <c r="Z71" s="17">
        <f t="shared" si="14"/>
        <v>1165</v>
      </c>
      <c r="AA71" s="17">
        <f t="shared" si="14"/>
        <v>1405</v>
      </c>
      <c r="AB71" s="17">
        <f t="shared" si="14"/>
        <v>1354</v>
      </c>
      <c r="AC71" s="17">
        <f t="shared" si="14"/>
        <v>8403</v>
      </c>
      <c r="AD71" s="17">
        <f t="shared" si="14"/>
        <v>3076</v>
      </c>
      <c r="AE71" s="17">
        <f t="shared" si="14"/>
        <v>517</v>
      </c>
      <c r="AF71" s="17">
        <f t="shared" si="14"/>
        <v>4412</v>
      </c>
      <c r="AG71" s="17">
        <f t="shared" si="14"/>
        <v>7418</v>
      </c>
      <c r="AH71" s="17">
        <f t="shared" si="14"/>
        <v>495</v>
      </c>
      <c r="AI71" s="17">
        <f t="shared" si="14"/>
        <v>528</v>
      </c>
      <c r="AJ71" s="17">
        <f t="shared" si="14"/>
        <v>1734</v>
      </c>
      <c r="AK71" s="17">
        <f t="shared" si="14"/>
        <v>1861</v>
      </c>
      <c r="AL71" s="17">
        <f t="shared" si="14"/>
        <v>2206</v>
      </c>
    </row>
    <row r="72" spans="1:38" s="35" customFormat="1" ht="15.75">
      <c r="A72" s="167" t="s">
        <v>121</v>
      </c>
      <c r="B72" s="167"/>
      <c r="C72" s="167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</row>
    <row r="73" spans="1:38">
      <c r="A73" s="33"/>
      <c r="B73" s="33"/>
      <c r="C73" s="33" t="s">
        <v>1</v>
      </c>
      <c r="D73" s="32">
        <f>(D66/D$71)*100</f>
        <v>96.000633772132517</v>
      </c>
      <c r="E73" s="4">
        <f>(E66/E$71)*100</f>
        <v>96.058732612055636</v>
      </c>
      <c r="F73" s="4">
        <f t="shared" ref="F73:AL78" si="15">(F66/F$71)*100</f>
        <v>97.65625</v>
      </c>
      <c r="G73" s="4">
        <f t="shared" si="15"/>
        <v>96.399055489964582</v>
      </c>
      <c r="H73" s="4">
        <f t="shared" si="15"/>
        <v>98.358714043993231</v>
      </c>
      <c r="I73" s="4">
        <f t="shared" si="15"/>
        <v>97.138554216867462</v>
      </c>
      <c r="J73" s="4">
        <f t="shared" si="15"/>
        <v>95.135818066961463</v>
      </c>
      <c r="K73" s="4">
        <f t="shared" si="15"/>
        <v>95.016611295681059</v>
      </c>
      <c r="L73" s="4">
        <f t="shared" si="15"/>
        <v>85.188679245283012</v>
      </c>
      <c r="M73" s="4">
        <f t="shared" si="15"/>
        <v>95.275590551181097</v>
      </c>
      <c r="N73" s="4">
        <f t="shared" si="15"/>
        <v>89.046653144016233</v>
      </c>
      <c r="O73" s="4">
        <f t="shared" si="15"/>
        <v>95.931283905967447</v>
      </c>
      <c r="P73" s="4">
        <f t="shared" si="15"/>
        <v>94.338138925294885</v>
      </c>
      <c r="Q73" s="4">
        <f t="shared" si="15"/>
        <v>99.025341130604289</v>
      </c>
      <c r="R73" s="4">
        <f t="shared" si="15"/>
        <v>94.918414918414911</v>
      </c>
      <c r="S73" s="4">
        <f t="shared" si="15"/>
        <v>96.32554945054946</v>
      </c>
      <c r="T73" s="4">
        <f t="shared" si="15"/>
        <v>97.177914110429455</v>
      </c>
      <c r="U73" s="4">
        <f t="shared" si="15"/>
        <v>93.8610662358643</v>
      </c>
      <c r="V73" s="4">
        <f t="shared" si="15"/>
        <v>96.008050989600804</v>
      </c>
      <c r="W73" s="4">
        <f t="shared" si="15"/>
        <v>97.56997846816364</v>
      </c>
      <c r="X73" s="4">
        <f t="shared" si="15"/>
        <v>85.956790123456798</v>
      </c>
      <c r="Y73" s="4">
        <f t="shared" si="15"/>
        <v>95.20322226290736</v>
      </c>
      <c r="Z73" s="4">
        <f t="shared" si="15"/>
        <v>96.309012875536482</v>
      </c>
      <c r="AA73" s="4">
        <f t="shared" si="15"/>
        <v>95.871886120996436</v>
      </c>
      <c r="AB73" s="4">
        <f t="shared" si="15"/>
        <v>97.415066469719349</v>
      </c>
      <c r="AC73" s="4">
        <f t="shared" si="15"/>
        <v>94.085445674163992</v>
      </c>
      <c r="AD73" s="4">
        <f t="shared" si="15"/>
        <v>97.854356306892072</v>
      </c>
      <c r="AE73" s="4">
        <f t="shared" si="15"/>
        <v>95.744680851063833</v>
      </c>
      <c r="AF73" s="4">
        <f t="shared" si="15"/>
        <v>96.872166817769724</v>
      </c>
      <c r="AG73" s="4">
        <f t="shared" si="15"/>
        <v>95.955783229981122</v>
      </c>
      <c r="AH73" s="4">
        <f t="shared" si="15"/>
        <v>96.969696969696969</v>
      </c>
      <c r="AI73" s="4">
        <f t="shared" si="15"/>
        <v>97.159090909090907</v>
      </c>
      <c r="AJ73" s="4">
        <f t="shared" si="15"/>
        <v>97.404844290657451</v>
      </c>
      <c r="AK73" s="4">
        <f t="shared" si="15"/>
        <v>97.74314884470715</v>
      </c>
      <c r="AL73" s="4">
        <f t="shared" si="15"/>
        <v>97.416137805983681</v>
      </c>
    </row>
    <row r="74" spans="1:38">
      <c r="A74" s="33"/>
      <c r="B74" s="33"/>
      <c r="C74" s="33" t="s">
        <v>4</v>
      </c>
      <c r="D74" s="32">
        <f t="shared" ref="D74:D78" si="16">(D67/D$71)*100</f>
        <v>3.2361989516352643</v>
      </c>
      <c r="E74" s="4">
        <f>(E67/E$71)*100</f>
        <v>2.627511591962906</v>
      </c>
      <c r="F74" s="4">
        <f t="shared" si="15"/>
        <v>2.1484375</v>
      </c>
      <c r="G74" s="4">
        <f t="shared" si="15"/>
        <v>3.3057851239669422</v>
      </c>
      <c r="H74" s="4">
        <f t="shared" si="15"/>
        <v>1.4720812182741116</v>
      </c>
      <c r="I74" s="4">
        <f t="shared" si="15"/>
        <v>2.2590361445783134</v>
      </c>
      <c r="J74" s="4">
        <f t="shared" si="15"/>
        <v>3.9797852179406195</v>
      </c>
      <c r="K74" s="4">
        <f t="shared" si="15"/>
        <v>3.9867109634551494</v>
      </c>
      <c r="L74" s="4">
        <f t="shared" si="15"/>
        <v>12.169811320754716</v>
      </c>
      <c r="M74" s="4">
        <f t="shared" si="15"/>
        <v>3.4448818897637796</v>
      </c>
      <c r="N74" s="4">
        <f t="shared" si="15"/>
        <v>6.4908722109533468</v>
      </c>
      <c r="O74" s="4">
        <f t="shared" si="15"/>
        <v>2.9837251356238697</v>
      </c>
      <c r="P74" s="4">
        <f t="shared" si="15"/>
        <v>4.5085190039318475</v>
      </c>
      <c r="Q74" s="4">
        <f t="shared" si="15"/>
        <v>0.77972709551656916</v>
      </c>
      <c r="R74" s="4">
        <f t="shared" si="15"/>
        <v>3.9160839160839163</v>
      </c>
      <c r="S74" s="4">
        <f t="shared" si="15"/>
        <v>3.2623626373626378</v>
      </c>
      <c r="T74" s="4">
        <f t="shared" si="15"/>
        <v>2.4294478527607364</v>
      </c>
      <c r="U74" s="4">
        <f t="shared" si="15"/>
        <v>4.0387722132471726</v>
      </c>
      <c r="V74" s="4">
        <f t="shared" si="15"/>
        <v>3.2539416303253943</v>
      </c>
      <c r="W74" s="4">
        <f t="shared" si="15"/>
        <v>2.0301445709012609</v>
      </c>
      <c r="X74" s="4">
        <f t="shared" si="15"/>
        <v>10.493827160493826</v>
      </c>
      <c r="Y74" s="4">
        <f t="shared" si="15"/>
        <v>4.1010618820944709</v>
      </c>
      <c r="Z74" s="4">
        <f t="shared" si="15"/>
        <v>2.6609442060085837</v>
      </c>
      <c r="AA74" s="4">
        <f t="shared" si="15"/>
        <v>3.3451957295373669</v>
      </c>
      <c r="AB74" s="4">
        <f t="shared" si="15"/>
        <v>2.2895125553914326</v>
      </c>
      <c r="AC74" s="4">
        <f t="shared" si="15"/>
        <v>4.6769011067475903</v>
      </c>
      <c r="AD74" s="4">
        <f t="shared" si="15"/>
        <v>1.9830949284785435</v>
      </c>
      <c r="AE74" s="4">
        <f t="shared" si="15"/>
        <v>3.67504835589942</v>
      </c>
      <c r="AF74" s="4">
        <f t="shared" si="15"/>
        <v>2.3798730734360833</v>
      </c>
      <c r="AG74" s="4">
        <f t="shared" si="15"/>
        <v>3.2892963062820169</v>
      </c>
      <c r="AH74" s="4">
        <f t="shared" si="15"/>
        <v>2.6262626262626263</v>
      </c>
      <c r="AI74" s="4">
        <f t="shared" si="15"/>
        <v>2.8409090909090908</v>
      </c>
      <c r="AJ74" s="4">
        <f t="shared" si="15"/>
        <v>2.1914648212226067</v>
      </c>
      <c r="AK74" s="4">
        <f t="shared" si="15"/>
        <v>1.9344438473938741</v>
      </c>
      <c r="AL74" s="4">
        <f t="shared" si="15"/>
        <v>2.1758839528558478</v>
      </c>
    </row>
    <row r="75" spans="1:38">
      <c r="A75" s="33"/>
      <c r="B75" s="33"/>
      <c r="C75" s="33" t="s">
        <v>8</v>
      </c>
      <c r="D75" s="32">
        <f t="shared" si="16"/>
        <v>0.64301464277697828</v>
      </c>
      <c r="E75" s="4">
        <f>(E68/E$71)*100</f>
        <v>0.69551777434312212</v>
      </c>
      <c r="F75" s="4">
        <f t="shared" si="15"/>
        <v>0.1953125</v>
      </c>
      <c r="G75" s="4">
        <f t="shared" si="15"/>
        <v>0.29515938606847697</v>
      </c>
      <c r="H75" s="4">
        <f t="shared" si="15"/>
        <v>0.13536379018612521</v>
      </c>
      <c r="I75" s="4">
        <f t="shared" si="15"/>
        <v>0.55220883534136544</v>
      </c>
      <c r="J75" s="4">
        <f t="shared" si="15"/>
        <v>0.6948831332912192</v>
      </c>
      <c r="K75" s="4">
        <f t="shared" si="15"/>
        <v>0.99667774086378735</v>
      </c>
      <c r="L75" s="4">
        <f t="shared" si="15"/>
        <v>2.2641509433962264</v>
      </c>
      <c r="M75" s="4">
        <f t="shared" si="15"/>
        <v>1.1811023622047243</v>
      </c>
      <c r="N75" s="4">
        <f t="shared" si="15"/>
        <v>3.6511156186612577</v>
      </c>
      <c r="O75" s="4">
        <f t="shared" si="15"/>
        <v>0.99457504520795659</v>
      </c>
      <c r="P75" s="4">
        <f t="shared" si="15"/>
        <v>0.96985583224115324</v>
      </c>
      <c r="Q75" s="4">
        <f t="shared" si="15"/>
        <v>0.19493177387914229</v>
      </c>
      <c r="R75" s="4">
        <f t="shared" si="15"/>
        <v>0.93240093240093236</v>
      </c>
      <c r="S75" s="4">
        <f t="shared" si="15"/>
        <v>0.34340659340659341</v>
      </c>
      <c r="T75" s="4">
        <f t="shared" si="15"/>
        <v>0.36809815950920244</v>
      </c>
      <c r="U75" s="4">
        <f t="shared" si="15"/>
        <v>1.4539579967689822</v>
      </c>
      <c r="V75" s="4">
        <f t="shared" si="15"/>
        <v>0.6038242200603825</v>
      </c>
      <c r="W75" s="4">
        <f t="shared" si="15"/>
        <v>0.3383574284835435</v>
      </c>
      <c r="X75" s="4">
        <f t="shared" si="15"/>
        <v>2.7777777777777777</v>
      </c>
      <c r="Y75" s="4">
        <f t="shared" si="15"/>
        <v>0.58586598315635297</v>
      </c>
      <c r="Z75" s="4">
        <f t="shared" si="15"/>
        <v>0.94420600858369097</v>
      </c>
      <c r="AA75" s="4">
        <f t="shared" si="15"/>
        <v>0.7829181494661922</v>
      </c>
      <c r="AB75" s="4">
        <f t="shared" si="15"/>
        <v>0.29542097488921715</v>
      </c>
      <c r="AC75" s="4">
        <f t="shared" si="15"/>
        <v>1.0472450315363562</v>
      </c>
      <c r="AD75" s="4">
        <f t="shared" si="15"/>
        <v>0.1625487646293888</v>
      </c>
      <c r="AE75" s="4">
        <f t="shared" si="15"/>
        <v>0.38684719535783368</v>
      </c>
      <c r="AF75" s="4">
        <f t="shared" si="15"/>
        <v>0.61196736174070721</v>
      </c>
      <c r="AG75" s="4">
        <f t="shared" si="15"/>
        <v>0.64707468320301964</v>
      </c>
      <c r="AH75" s="4">
        <f t="shared" si="15"/>
        <v>0.40404040404040403</v>
      </c>
      <c r="AI75" s="4">
        <f t="shared" si="15"/>
        <v>0</v>
      </c>
      <c r="AJ75" s="4">
        <f t="shared" si="15"/>
        <v>0.40369088811995385</v>
      </c>
      <c r="AK75" s="4">
        <f t="shared" si="15"/>
        <v>0.26867275658248252</v>
      </c>
      <c r="AL75" s="4">
        <f t="shared" si="15"/>
        <v>0.36264732547597461</v>
      </c>
    </row>
    <row r="76" spans="1:38">
      <c r="A76" s="33"/>
      <c r="B76" s="33"/>
      <c r="C76" s="33" t="s">
        <v>7</v>
      </c>
      <c r="D76" s="32">
        <f t="shared" si="16"/>
        <v>9.9026895704873441E-2</v>
      </c>
      <c r="E76" s="4">
        <f>(E69/E$71)*100</f>
        <v>0.46367851622874806</v>
      </c>
      <c r="F76" s="4">
        <f t="shared" si="15"/>
        <v>0</v>
      </c>
      <c r="G76" s="4">
        <f t="shared" si="15"/>
        <v>0</v>
      </c>
      <c r="H76" s="4">
        <f t="shared" si="15"/>
        <v>3.3840947546531303E-2</v>
      </c>
      <c r="I76" s="4">
        <f t="shared" si="15"/>
        <v>0</v>
      </c>
      <c r="J76" s="4">
        <f t="shared" si="15"/>
        <v>0.18951358180669614</v>
      </c>
      <c r="K76" s="4">
        <f t="shared" si="15"/>
        <v>0</v>
      </c>
      <c r="L76" s="4">
        <f t="shared" si="15"/>
        <v>0.37735849056603776</v>
      </c>
      <c r="M76" s="4">
        <f t="shared" si="15"/>
        <v>9.8425196850393692E-2</v>
      </c>
      <c r="N76" s="4">
        <f t="shared" si="15"/>
        <v>0.20283975659229209</v>
      </c>
      <c r="O76" s="4">
        <f t="shared" si="15"/>
        <v>9.0415913200723327E-2</v>
      </c>
      <c r="P76" s="4">
        <f t="shared" si="15"/>
        <v>0.15727391874180865</v>
      </c>
      <c r="Q76" s="4">
        <f t="shared" si="15"/>
        <v>0</v>
      </c>
      <c r="R76" s="4">
        <f t="shared" si="15"/>
        <v>0.23310023310023309</v>
      </c>
      <c r="S76" s="4">
        <f t="shared" si="15"/>
        <v>3.4340659340659344E-2</v>
      </c>
      <c r="T76" s="4">
        <f t="shared" si="15"/>
        <v>2.4539877300613498E-2</v>
      </c>
      <c r="U76" s="4">
        <f t="shared" si="15"/>
        <v>0.64620355411954766</v>
      </c>
      <c r="V76" s="4">
        <f t="shared" si="15"/>
        <v>0.13418316001341832</v>
      </c>
      <c r="W76" s="4">
        <f t="shared" si="15"/>
        <v>6.1519532451553373E-2</v>
      </c>
      <c r="X76" s="4">
        <f t="shared" si="15"/>
        <v>0.46296296296296291</v>
      </c>
      <c r="Y76" s="4">
        <f t="shared" si="15"/>
        <v>0.10984987184181619</v>
      </c>
      <c r="Z76" s="4">
        <f t="shared" si="15"/>
        <v>8.5836909871244635E-2</v>
      </c>
      <c r="AA76" s="4">
        <f t="shared" si="15"/>
        <v>0</v>
      </c>
      <c r="AB76" s="4">
        <f t="shared" si="15"/>
        <v>0</v>
      </c>
      <c r="AC76" s="4">
        <f t="shared" si="15"/>
        <v>0.15470665238605261</v>
      </c>
      <c r="AD76" s="4">
        <f t="shared" si="15"/>
        <v>0</v>
      </c>
      <c r="AE76" s="4">
        <f t="shared" si="15"/>
        <v>0.19342359767891684</v>
      </c>
      <c r="AF76" s="4">
        <f t="shared" si="15"/>
        <v>0.13599274705349049</v>
      </c>
      <c r="AG76" s="4">
        <f t="shared" si="15"/>
        <v>6.7403612833647888E-2</v>
      </c>
      <c r="AH76" s="4">
        <f t="shared" si="15"/>
        <v>0</v>
      </c>
      <c r="AI76" s="4">
        <f t="shared" si="15"/>
        <v>0</v>
      </c>
      <c r="AJ76" s="4">
        <f t="shared" si="15"/>
        <v>0</v>
      </c>
      <c r="AK76" s="4">
        <f t="shared" si="15"/>
        <v>5.3734551316496508E-2</v>
      </c>
      <c r="AL76" s="4">
        <f t="shared" si="15"/>
        <v>4.5330915684496827E-2</v>
      </c>
    </row>
    <row r="77" spans="1:38">
      <c r="A77" s="33"/>
      <c r="B77" s="33"/>
      <c r="C77" s="33" t="s">
        <v>37</v>
      </c>
      <c r="D77" s="32">
        <f t="shared" si="16"/>
        <v>2.1125737750373002E-2</v>
      </c>
      <c r="E77" s="4">
        <f>(E70/E$71)*100</f>
        <v>0.15455950540958269</v>
      </c>
      <c r="F77" s="4">
        <f t="shared" si="15"/>
        <v>0</v>
      </c>
      <c r="G77" s="4">
        <f t="shared" si="15"/>
        <v>0</v>
      </c>
      <c r="H77" s="4">
        <f t="shared" si="15"/>
        <v>0</v>
      </c>
      <c r="I77" s="4">
        <f t="shared" si="15"/>
        <v>5.0200803212851398E-2</v>
      </c>
      <c r="J77" s="4">
        <f t="shared" si="15"/>
        <v>0</v>
      </c>
      <c r="K77" s="4">
        <f t="shared" si="15"/>
        <v>0</v>
      </c>
      <c r="L77" s="4">
        <f t="shared" si="15"/>
        <v>0</v>
      </c>
      <c r="M77" s="4">
        <f t="shared" si="15"/>
        <v>0</v>
      </c>
      <c r="N77" s="4">
        <f t="shared" si="15"/>
        <v>0.6085192697768762</v>
      </c>
      <c r="O77" s="4">
        <f t="shared" si="15"/>
        <v>0</v>
      </c>
      <c r="P77" s="4">
        <f t="shared" si="15"/>
        <v>2.621231979030144E-2</v>
      </c>
      <c r="Q77" s="4">
        <f t="shared" si="15"/>
        <v>0</v>
      </c>
      <c r="R77" s="4">
        <f t="shared" si="15"/>
        <v>0</v>
      </c>
      <c r="S77" s="4">
        <f t="shared" si="15"/>
        <v>3.4340659340659344E-2</v>
      </c>
      <c r="T77" s="4">
        <f t="shared" si="15"/>
        <v>0</v>
      </c>
      <c r="U77" s="4">
        <f t="shared" si="15"/>
        <v>0</v>
      </c>
      <c r="V77" s="4">
        <f t="shared" si="15"/>
        <v>0</v>
      </c>
      <c r="W77" s="4">
        <f t="shared" si="15"/>
        <v>0</v>
      </c>
      <c r="X77" s="4">
        <f t="shared" si="15"/>
        <v>0.30864197530864196</v>
      </c>
      <c r="Y77" s="4">
        <f t="shared" si="15"/>
        <v>0</v>
      </c>
      <c r="Z77" s="4">
        <f t="shared" si="15"/>
        <v>0</v>
      </c>
      <c r="AA77" s="4">
        <f t="shared" si="15"/>
        <v>0</v>
      </c>
      <c r="AB77" s="4">
        <f t="shared" si="15"/>
        <v>0</v>
      </c>
      <c r="AC77" s="4">
        <f t="shared" si="15"/>
        <v>3.5701535166012141E-2</v>
      </c>
      <c r="AD77" s="4">
        <f t="shared" si="15"/>
        <v>0</v>
      </c>
      <c r="AE77" s="4">
        <f t="shared" si="15"/>
        <v>0</v>
      </c>
      <c r="AF77" s="4">
        <f t="shared" si="15"/>
        <v>0</v>
      </c>
      <c r="AG77" s="4">
        <f t="shared" si="15"/>
        <v>4.0442167700188728E-2</v>
      </c>
      <c r="AH77" s="4">
        <f t="shared" si="15"/>
        <v>0</v>
      </c>
      <c r="AI77" s="4">
        <f t="shared" si="15"/>
        <v>0</v>
      </c>
      <c r="AJ77" s="4">
        <f t="shared" si="15"/>
        <v>0</v>
      </c>
      <c r="AK77" s="4">
        <f t="shared" si="15"/>
        <v>0</v>
      </c>
      <c r="AL77" s="4">
        <f t="shared" si="15"/>
        <v>0</v>
      </c>
    </row>
    <row r="78" spans="1:38">
      <c r="A78" s="168" t="s">
        <v>60</v>
      </c>
      <c r="B78" s="168"/>
      <c r="C78" s="168"/>
      <c r="D78" s="4">
        <f t="shared" si="16"/>
        <v>100</v>
      </c>
      <c r="E78" s="4">
        <f>(E71/E$71)*100</f>
        <v>100</v>
      </c>
      <c r="F78" s="4">
        <f t="shared" si="15"/>
        <v>100</v>
      </c>
      <c r="G78" s="4">
        <f t="shared" si="15"/>
        <v>100</v>
      </c>
      <c r="H78" s="4">
        <f t="shared" si="15"/>
        <v>100</v>
      </c>
      <c r="I78" s="4">
        <f t="shared" si="15"/>
        <v>100</v>
      </c>
      <c r="J78" s="4">
        <f t="shared" si="15"/>
        <v>100</v>
      </c>
      <c r="K78" s="4">
        <f t="shared" si="15"/>
        <v>100</v>
      </c>
      <c r="L78" s="4">
        <f t="shared" si="15"/>
        <v>100</v>
      </c>
      <c r="M78" s="4">
        <f t="shared" si="15"/>
        <v>100</v>
      </c>
      <c r="N78" s="4">
        <f t="shared" si="15"/>
        <v>100</v>
      </c>
      <c r="O78" s="4">
        <f t="shared" si="15"/>
        <v>100</v>
      </c>
      <c r="P78" s="4">
        <f t="shared" si="15"/>
        <v>100</v>
      </c>
      <c r="Q78" s="4">
        <f t="shared" si="15"/>
        <v>100</v>
      </c>
      <c r="R78" s="4">
        <f t="shared" si="15"/>
        <v>100</v>
      </c>
      <c r="S78" s="4">
        <f t="shared" si="15"/>
        <v>100</v>
      </c>
      <c r="T78" s="4">
        <f t="shared" si="15"/>
        <v>100</v>
      </c>
      <c r="U78" s="4">
        <f t="shared" si="15"/>
        <v>100</v>
      </c>
      <c r="V78" s="4">
        <f t="shared" si="15"/>
        <v>100</v>
      </c>
      <c r="W78" s="4">
        <f t="shared" si="15"/>
        <v>100</v>
      </c>
      <c r="X78" s="4">
        <f t="shared" si="15"/>
        <v>100</v>
      </c>
      <c r="Y78" s="4">
        <f t="shared" si="15"/>
        <v>100</v>
      </c>
      <c r="Z78" s="4">
        <f t="shared" si="15"/>
        <v>100</v>
      </c>
      <c r="AA78" s="4">
        <f t="shared" si="15"/>
        <v>100</v>
      </c>
      <c r="AB78" s="4">
        <f t="shared" si="15"/>
        <v>100</v>
      </c>
      <c r="AC78" s="4">
        <f t="shared" si="15"/>
        <v>100</v>
      </c>
      <c r="AD78" s="4">
        <f t="shared" si="15"/>
        <v>100</v>
      </c>
      <c r="AE78" s="4">
        <f t="shared" si="15"/>
        <v>100</v>
      </c>
      <c r="AF78" s="4">
        <f t="shared" si="15"/>
        <v>100</v>
      </c>
      <c r="AG78" s="4">
        <f t="shared" si="15"/>
        <v>100</v>
      </c>
      <c r="AH78" s="4">
        <f t="shared" si="15"/>
        <v>100</v>
      </c>
      <c r="AI78" s="4">
        <f t="shared" si="15"/>
        <v>100</v>
      </c>
      <c r="AJ78" s="4">
        <f t="shared" si="15"/>
        <v>100</v>
      </c>
      <c r="AK78" s="4">
        <f t="shared" si="15"/>
        <v>100</v>
      </c>
      <c r="AL78" s="4">
        <f t="shared" si="15"/>
        <v>100</v>
      </c>
    </row>
    <row r="79" spans="1:38" s="35" customFormat="1" ht="15.75">
      <c r="A79" s="167" t="s">
        <v>111</v>
      </c>
      <c r="B79" s="167"/>
      <c r="C79" s="167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</row>
    <row r="80" spans="1:38">
      <c r="A80" s="33"/>
      <c r="B80" s="33"/>
      <c r="C80" s="33">
        <v>2015</v>
      </c>
      <c r="D80" s="25">
        <f t="shared" ref="D80:D125" si="17">SUM(E80:AL80)</f>
        <v>6252</v>
      </c>
      <c r="E80" s="31">
        <v>108</v>
      </c>
      <c r="F80" s="31">
        <v>74</v>
      </c>
      <c r="G80" s="31">
        <v>119</v>
      </c>
      <c r="H80" s="31">
        <v>682</v>
      </c>
      <c r="I80" s="31">
        <v>248</v>
      </c>
      <c r="J80" s="31">
        <v>132</v>
      </c>
      <c r="K80" s="31">
        <v>30</v>
      </c>
      <c r="L80" s="31">
        <v>65</v>
      </c>
      <c r="M80" s="31">
        <v>79</v>
      </c>
      <c r="N80" s="31">
        <v>36</v>
      </c>
      <c r="O80" s="31">
        <v>75</v>
      </c>
      <c r="P80" s="31">
        <v>308</v>
      </c>
      <c r="Q80" s="31">
        <v>39</v>
      </c>
      <c r="R80" s="31">
        <v>138</v>
      </c>
      <c r="S80" s="31">
        <v>263</v>
      </c>
      <c r="T80" s="31">
        <v>422</v>
      </c>
      <c r="U80" s="31">
        <v>45</v>
      </c>
      <c r="V80" s="31">
        <v>253</v>
      </c>
      <c r="W80" s="31">
        <v>295</v>
      </c>
      <c r="X80" s="31">
        <v>44</v>
      </c>
      <c r="Y80" s="31">
        <v>186</v>
      </c>
      <c r="Z80" s="31">
        <v>93</v>
      </c>
      <c r="AA80" s="31">
        <v>117</v>
      </c>
      <c r="AB80" s="31">
        <v>115</v>
      </c>
      <c r="AC80" s="31">
        <v>571</v>
      </c>
      <c r="AD80" s="31">
        <v>372</v>
      </c>
      <c r="AE80" s="31">
        <v>35</v>
      </c>
      <c r="AF80" s="31">
        <v>300</v>
      </c>
      <c r="AG80" s="31">
        <v>505</v>
      </c>
      <c r="AH80" s="31">
        <v>37</v>
      </c>
      <c r="AI80" s="31">
        <v>26</v>
      </c>
      <c r="AJ80" s="31">
        <v>135</v>
      </c>
      <c r="AK80" s="31">
        <v>152</v>
      </c>
      <c r="AL80" s="31">
        <v>153</v>
      </c>
    </row>
    <row r="81" spans="1:38">
      <c r="A81" s="33"/>
      <c r="B81" s="33"/>
      <c r="C81" s="33">
        <v>2014</v>
      </c>
      <c r="D81" s="25">
        <f t="shared" ref="D81:D82" si="18">SUM(E81:AL81)</f>
        <v>5657</v>
      </c>
      <c r="E81" s="44">
        <v>98</v>
      </c>
      <c r="F81" s="44">
        <v>61</v>
      </c>
      <c r="G81" s="44">
        <v>129</v>
      </c>
      <c r="H81" s="44">
        <v>569</v>
      </c>
      <c r="I81" s="44">
        <v>238</v>
      </c>
      <c r="J81" s="44">
        <v>130</v>
      </c>
      <c r="K81" s="44">
        <v>19</v>
      </c>
      <c r="L81" s="44">
        <v>50</v>
      </c>
      <c r="M81" s="44">
        <v>72</v>
      </c>
      <c r="N81" s="44">
        <v>28</v>
      </c>
      <c r="O81" s="44">
        <v>69</v>
      </c>
      <c r="P81" s="44">
        <v>259</v>
      </c>
      <c r="Q81" s="44">
        <v>46</v>
      </c>
      <c r="R81" s="44">
        <v>153</v>
      </c>
      <c r="S81" s="44">
        <v>207</v>
      </c>
      <c r="T81" s="44">
        <v>398</v>
      </c>
      <c r="U81" s="44">
        <v>46</v>
      </c>
      <c r="V81" s="44">
        <v>245</v>
      </c>
      <c r="W81" s="44">
        <v>221</v>
      </c>
      <c r="X81" s="44">
        <v>31</v>
      </c>
      <c r="Y81" s="44">
        <v>186</v>
      </c>
      <c r="Z81" s="44">
        <v>77</v>
      </c>
      <c r="AA81" s="44">
        <v>98</v>
      </c>
      <c r="AB81" s="44">
        <v>108</v>
      </c>
      <c r="AC81" s="44">
        <v>539</v>
      </c>
      <c r="AD81" s="44">
        <v>325</v>
      </c>
      <c r="AE81" s="44">
        <v>28</v>
      </c>
      <c r="AF81" s="44">
        <v>258</v>
      </c>
      <c r="AG81" s="44">
        <v>460</v>
      </c>
      <c r="AH81" s="44">
        <v>36</v>
      </c>
      <c r="AI81" s="44">
        <v>28</v>
      </c>
      <c r="AJ81" s="44">
        <v>133</v>
      </c>
      <c r="AK81" s="44">
        <v>133</v>
      </c>
      <c r="AL81" s="44">
        <v>179</v>
      </c>
    </row>
    <row r="82" spans="1:38">
      <c r="A82" s="33"/>
      <c r="B82" s="33"/>
      <c r="C82" s="33">
        <v>2013</v>
      </c>
      <c r="D82" s="25">
        <f t="shared" si="18"/>
        <v>4844</v>
      </c>
      <c r="E82" s="44">
        <v>83</v>
      </c>
      <c r="F82" s="44">
        <v>57</v>
      </c>
      <c r="G82" s="44">
        <v>105</v>
      </c>
      <c r="H82" s="44">
        <v>472</v>
      </c>
      <c r="I82" s="44">
        <v>198</v>
      </c>
      <c r="J82" s="44">
        <v>106</v>
      </c>
      <c r="K82" s="44">
        <v>19</v>
      </c>
      <c r="L82" s="44">
        <v>54</v>
      </c>
      <c r="M82" s="44">
        <v>86</v>
      </c>
      <c r="N82" s="44">
        <v>20</v>
      </c>
      <c r="O82" s="44">
        <v>63</v>
      </c>
      <c r="P82" s="44">
        <v>237</v>
      </c>
      <c r="Q82" s="44">
        <v>23</v>
      </c>
      <c r="R82" s="44">
        <v>107</v>
      </c>
      <c r="S82" s="44">
        <v>176</v>
      </c>
      <c r="T82" s="44">
        <v>327</v>
      </c>
      <c r="U82" s="44">
        <v>38</v>
      </c>
      <c r="V82" s="44">
        <v>197</v>
      </c>
      <c r="W82" s="44">
        <v>220</v>
      </c>
      <c r="X82" s="44">
        <v>21</v>
      </c>
      <c r="Y82" s="44">
        <v>127</v>
      </c>
      <c r="Z82" s="44">
        <v>93</v>
      </c>
      <c r="AA82" s="44">
        <v>76</v>
      </c>
      <c r="AB82" s="44">
        <v>77</v>
      </c>
      <c r="AC82" s="44">
        <v>492</v>
      </c>
      <c r="AD82" s="44">
        <v>288</v>
      </c>
      <c r="AE82" s="44">
        <v>31</v>
      </c>
      <c r="AF82" s="44">
        <v>224</v>
      </c>
      <c r="AG82" s="44">
        <v>380</v>
      </c>
      <c r="AH82" s="44">
        <v>32</v>
      </c>
      <c r="AI82" s="44">
        <v>30</v>
      </c>
      <c r="AJ82" s="44">
        <v>119</v>
      </c>
      <c r="AK82" s="44">
        <v>112</v>
      </c>
      <c r="AL82" s="44">
        <v>154</v>
      </c>
    </row>
    <row r="83" spans="1:38">
      <c r="A83" s="33"/>
      <c r="B83" s="33"/>
      <c r="C83" s="33">
        <v>2012</v>
      </c>
      <c r="D83" s="25">
        <f t="shared" si="17"/>
        <v>4046</v>
      </c>
      <c r="E83" s="44">
        <v>67</v>
      </c>
      <c r="F83" s="44">
        <v>64</v>
      </c>
      <c r="G83" s="44">
        <v>87</v>
      </c>
      <c r="H83" s="44">
        <v>413</v>
      </c>
      <c r="I83" s="44">
        <v>158</v>
      </c>
      <c r="J83" s="44">
        <v>89</v>
      </c>
      <c r="K83" s="44">
        <v>13</v>
      </c>
      <c r="L83" s="44">
        <v>48</v>
      </c>
      <c r="M83" s="44">
        <v>54</v>
      </c>
      <c r="N83" s="44">
        <v>21</v>
      </c>
      <c r="O83" s="44">
        <v>61</v>
      </c>
      <c r="P83" s="44">
        <v>180</v>
      </c>
      <c r="Q83" s="44">
        <v>16</v>
      </c>
      <c r="R83" s="44">
        <v>113</v>
      </c>
      <c r="S83" s="44">
        <v>182</v>
      </c>
      <c r="T83" s="44">
        <v>283</v>
      </c>
      <c r="U83" s="44">
        <v>35</v>
      </c>
      <c r="V83" s="44">
        <v>172</v>
      </c>
      <c r="W83" s="44">
        <v>160</v>
      </c>
      <c r="X83" s="44">
        <v>29</v>
      </c>
      <c r="Y83" s="44">
        <v>126</v>
      </c>
      <c r="Z83" s="44">
        <v>59</v>
      </c>
      <c r="AA83" s="44">
        <v>68</v>
      </c>
      <c r="AB83" s="44">
        <v>79</v>
      </c>
      <c r="AC83" s="44">
        <v>388</v>
      </c>
      <c r="AD83" s="44">
        <v>225</v>
      </c>
      <c r="AE83" s="44">
        <v>24</v>
      </c>
      <c r="AF83" s="44">
        <v>210</v>
      </c>
      <c r="AG83" s="44">
        <v>328</v>
      </c>
      <c r="AH83" s="44">
        <v>18</v>
      </c>
      <c r="AI83" s="44">
        <v>14</v>
      </c>
      <c r="AJ83" s="44">
        <v>89</v>
      </c>
      <c r="AK83" s="44">
        <v>73</v>
      </c>
      <c r="AL83" s="44">
        <v>100</v>
      </c>
    </row>
    <row r="84" spans="1:38">
      <c r="A84" s="33"/>
      <c r="B84" s="33"/>
      <c r="C84" s="33">
        <v>2011</v>
      </c>
      <c r="D84" s="25">
        <f t="shared" si="17"/>
        <v>3643</v>
      </c>
      <c r="E84" s="44">
        <v>75</v>
      </c>
      <c r="F84" s="44">
        <v>60</v>
      </c>
      <c r="G84" s="44">
        <v>94</v>
      </c>
      <c r="H84" s="44">
        <v>369</v>
      </c>
      <c r="I84" s="44">
        <v>122</v>
      </c>
      <c r="J84" s="44">
        <v>89</v>
      </c>
      <c r="K84" s="44">
        <v>15</v>
      </c>
      <c r="L84" s="44">
        <v>33</v>
      </c>
      <c r="M84" s="44">
        <v>64</v>
      </c>
      <c r="N84" s="44">
        <v>16</v>
      </c>
      <c r="O84" s="44">
        <v>49</v>
      </c>
      <c r="P84" s="44">
        <v>164</v>
      </c>
      <c r="Q84" s="44">
        <v>21</v>
      </c>
      <c r="R84" s="44">
        <v>91</v>
      </c>
      <c r="S84" s="44">
        <v>149</v>
      </c>
      <c r="T84" s="44">
        <v>236</v>
      </c>
      <c r="U84" s="44">
        <v>28</v>
      </c>
      <c r="V84" s="44">
        <v>139</v>
      </c>
      <c r="W84" s="44">
        <v>138</v>
      </c>
      <c r="X84" s="44">
        <v>27</v>
      </c>
      <c r="Y84" s="44">
        <v>105</v>
      </c>
      <c r="Z84" s="44">
        <v>58</v>
      </c>
      <c r="AA84" s="44">
        <v>57</v>
      </c>
      <c r="AB84" s="44">
        <v>48</v>
      </c>
      <c r="AC84" s="44">
        <v>340</v>
      </c>
      <c r="AD84" s="44">
        <v>221</v>
      </c>
      <c r="AE84" s="44">
        <v>32</v>
      </c>
      <c r="AF84" s="44">
        <v>187</v>
      </c>
      <c r="AG84" s="44">
        <v>294</v>
      </c>
      <c r="AH84" s="44">
        <v>29</v>
      </c>
      <c r="AI84" s="44">
        <v>27</v>
      </c>
      <c r="AJ84" s="44">
        <v>82</v>
      </c>
      <c r="AK84" s="44">
        <v>73</v>
      </c>
      <c r="AL84" s="44">
        <v>111</v>
      </c>
    </row>
    <row r="85" spans="1:38">
      <c r="A85" s="33"/>
      <c r="B85" s="33"/>
      <c r="C85" s="33">
        <v>2010</v>
      </c>
      <c r="D85" s="25">
        <f t="shared" si="17"/>
        <v>3145</v>
      </c>
      <c r="E85" s="44">
        <v>59</v>
      </c>
      <c r="F85" s="44">
        <v>51</v>
      </c>
      <c r="G85" s="44">
        <v>49</v>
      </c>
      <c r="H85" s="44">
        <v>305</v>
      </c>
      <c r="I85" s="44">
        <v>95</v>
      </c>
      <c r="J85" s="44">
        <v>94</v>
      </c>
      <c r="K85" s="44">
        <v>14</v>
      </c>
      <c r="L85" s="44">
        <v>71</v>
      </c>
      <c r="M85" s="44">
        <v>59</v>
      </c>
      <c r="N85" s="44">
        <v>14</v>
      </c>
      <c r="O85" s="44">
        <v>45</v>
      </c>
      <c r="P85" s="44">
        <v>168</v>
      </c>
      <c r="Q85" s="44">
        <v>22</v>
      </c>
      <c r="R85" s="44">
        <v>75</v>
      </c>
      <c r="S85" s="44">
        <v>152</v>
      </c>
      <c r="T85" s="44">
        <v>193</v>
      </c>
      <c r="U85" s="44">
        <v>24</v>
      </c>
      <c r="V85" s="44">
        <v>106</v>
      </c>
      <c r="W85" s="44">
        <v>136</v>
      </c>
      <c r="X85" s="44">
        <v>22</v>
      </c>
      <c r="Y85" s="44">
        <v>82</v>
      </c>
      <c r="Z85" s="44">
        <v>36</v>
      </c>
      <c r="AA85" s="44">
        <v>67</v>
      </c>
      <c r="AB85" s="44">
        <v>45</v>
      </c>
      <c r="AC85" s="44">
        <v>305</v>
      </c>
      <c r="AD85" s="44">
        <v>172</v>
      </c>
      <c r="AE85" s="44">
        <v>19</v>
      </c>
      <c r="AF85" s="44">
        <v>155</v>
      </c>
      <c r="AG85" s="44">
        <v>264</v>
      </c>
      <c r="AH85" s="44">
        <v>14</v>
      </c>
      <c r="AI85" s="44">
        <v>16</v>
      </c>
      <c r="AJ85" s="44">
        <v>76</v>
      </c>
      <c r="AK85" s="44">
        <v>59</v>
      </c>
      <c r="AL85" s="44">
        <v>81</v>
      </c>
    </row>
    <row r="86" spans="1:38">
      <c r="A86" s="33"/>
      <c r="B86" s="33"/>
      <c r="C86" s="33">
        <v>2009</v>
      </c>
      <c r="D86" s="25">
        <f t="shared" si="17"/>
        <v>2864</v>
      </c>
      <c r="E86" s="44">
        <v>48</v>
      </c>
      <c r="F86" s="44">
        <v>31</v>
      </c>
      <c r="G86" s="44">
        <v>62</v>
      </c>
      <c r="H86" s="44">
        <v>272</v>
      </c>
      <c r="I86" s="44">
        <v>100</v>
      </c>
      <c r="J86" s="44">
        <v>85</v>
      </c>
      <c r="K86" s="44">
        <v>12</v>
      </c>
      <c r="L86" s="44">
        <v>38</v>
      </c>
      <c r="M86" s="44">
        <v>45</v>
      </c>
      <c r="N86" s="44">
        <v>21</v>
      </c>
      <c r="O86" s="44">
        <v>39</v>
      </c>
      <c r="P86" s="44">
        <v>120</v>
      </c>
      <c r="Q86" s="44">
        <v>27</v>
      </c>
      <c r="R86" s="44">
        <v>61</v>
      </c>
      <c r="S86" s="44">
        <v>136</v>
      </c>
      <c r="T86" s="44">
        <v>188</v>
      </c>
      <c r="U86" s="44">
        <v>23</v>
      </c>
      <c r="V86" s="44">
        <v>117</v>
      </c>
      <c r="W86" s="44">
        <v>92</v>
      </c>
      <c r="X86" s="44">
        <v>15</v>
      </c>
      <c r="Y86" s="44">
        <v>85</v>
      </c>
      <c r="Z86" s="44">
        <v>47</v>
      </c>
      <c r="AA86" s="44">
        <v>44</v>
      </c>
      <c r="AB86" s="44">
        <v>49</v>
      </c>
      <c r="AC86" s="44">
        <v>263</v>
      </c>
      <c r="AD86" s="44">
        <v>180</v>
      </c>
      <c r="AE86" s="44">
        <v>16</v>
      </c>
      <c r="AF86" s="44">
        <v>133</v>
      </c>
      <c r="AG86" s="44">
        <v>269</v>
      </c>
      <c r="AH86" s="44">
        <v>17</v>
      </c>
      <c r="AI86" s="44">
        <v>25</v>
      </c>
      <c r="AJ86" s="44">
        <v>48</v>
      </c>
      <c r="AK86" s="44">
        <v>69</v>
      </c>
      <c r="AL86" s="44">
        <v>87</v>
      </c>
    </row>
    <row r="87" spans="1:38">
      <c r="A87" s="33"/>
      <c r="B87" s="33"/>
      <c r="C87" s="33">
        <v>2008</v>
      </c>
      <c r="D87" s="25">
        <f t="shared" si="17"/>
        <v>2483</v>
      </c>
      <c r="E87" s="44">
        <v>38</v>
      </c>
      <c r="F87" s="44">
        <v>49</v>
      </c>
      <c r="G87" s="44">
        <v>48</v>
      </c>
      <c r="H87" s="44">
        <v>226</v>
      </c>
      <c r="I87" s="44">
        <v>81</v>
      </c>
      <c r="J87" s="44">
        <v>65</v>
      </c>
      <c r="K87" s="44">
        <v>10</v>
      </c>
      <c r="L87" s="44">
        <v>36</v>
      </c>
      <c r="M87" s="44">
        <v>46</v>
      </c>
      <c r="N87" s="44">
        <v>16</v>
      </c>
      <c r="O87" s="44">
        <v>35</v>
      </c>
      <c r="P87" s="44">
        <v>116</v>
      </c>
      <c r="Q87" s="44">
        <v>11</v>
      </c>
      <c r="R87" s="44">
        <v>58</v>
      </c>
      <c r="S87" s="44">
        <v>106</v>
      </c>
      <c r="T87" s="44">
        <v>156</v>
      </c>
      <c r="U87" s="44">
        <v>22</v>
      </c>
      <c r="V87" s="44">
        <v>93</v>
      </c>
      <c r="W87" s="44">
        <v>101</v>
      </c>
      <c r="X87" s="44">
        <v>16</v>
      </c>
      <c r="Y87" s="44">
        <v>82</v>
      </c>
      <c r="Z87" s="44">
        <v>30</v>
      </c>
      <c r="AA87" s="44">
        <v>34</v>
      </c>
      <c r="AB87" s="44">
        <v>51</v>
      </c>
      <c r="AC87" s="44">
        <v>241</v>
      </c>
      <c r="AD87" s="44">
        <v>146</v>
      </c>
      <c r="AE87" s="44">
        <v>12</v>
      </c>
      <c r="AF87" s="44">
        <v>128</v>
      </c>
      <c r="AG87" s="44">
        <v>192</v>
      </c>
      <c r="AH87" s="44">
        <v>16</v>
      </c>
      <c r="AI87" s="44">
        <v>19</v>
      </c>
      <c r="AJ87" s="44">
        <v>64</v>
      </c>
      <c r="AK87" s="44">
        <v>60</v>
      </c>
      <c r="AL87" s="44">
        <v>79</v>
      </c>
    </row>
    <row r="88" spans="1:38">
      <c r="A88" s="33"/>
      <c r="B88" s="33"/>
      <c r="C88" s="33">
        <v>2007</v>
      </c>
      <c r="D88" s="25">
        <f t="shared" si="17"/>
        <v>2181</v>
      </c>
      <c r="E88" s="44">
        <v>38</v>
      </c>
      <c r="F88" s="44">
        <v>50</v>
      </c>
      <c r="G88" s="44">
        <v>44</v>
      </c>
      <c r="H88" s="44">
        <v>212</v>
      </c>
      <c r="I88" s="44">
        <v>73</v>
      </c>
      <c r="J88" s="44">
        <v>57</v>
      </c>
      <c r="K88" s="44">
        <v>8</v>
      </c>
      <c r="L88" s="44">
        <v>18</v>
      </c>
      <c r="M88" s="44">
        <v>38</v>
      </c>
      <c r="N88" s="44">
        <v>13</v>
      </c>
      <c r="O88" s="44">
        <v>34</v>
      </c>
      <c r="P88" s="44">
        <v>120</v>
      </c>
      <c r="Q88" s="44">
        <v>6</v>
      </c>
      <c r="R88" s="44">
        <v>46</v>
      </c>
      <c r="S88" s="44">
        <v>96</v>
      </c>
      <c r="T88" s="44">
        <v>127</v>
      </c>
      <c r="U88" s="44">
        <v>12</v>
      </c>
      <c r="V88" s="44">
        <v>63</v>
      </c>
      <c r="W88" s="44">
        <v>82</v>
      </c>
      <c r="X88" s="44">
        <v>19</v>
      </c>
      <c r="Y88" s="44">
        <v>67</v>
      </c>
      <c r="Z88" s="44">
        <v>28</v>
      </c>
      <c r="AA88" s="44">
        <v>34</v>
      </c>
      <c r="AB88" s="44">
        <v>27</v>
      </c>
      <c r="AC88" s="44">
        <v>219</v>
      </c>
      <c r="AD88" s="44">
        <v>125</v>
      </c>
      <c r="AE88" s="44">
        <v>10</v>
      </c>
      <c r="AF88" s="44">
        <v>116</v>
      </c>
      <c r="AG88" s="44">
        <v>211</v>
      </c>
      <c r="AH88" s="44">
        <v>14</v>
      </c>
      <c r="AI88" s="44">
        <v>15</v>
      </c>
      <c r="AJ88" s="44">
        <v>45</v>
      </c>
      <c r="AK88" s="44">
        <v>48</v>
      </c>
      <c r="AL88" s="44">
        <v>66</v>
      </c>
    </row>
    <row r="89" spans="1:38">
      <c r="A89" s="33"/>
      <c r="B89" s="33"/>
      <c r="C89" s="33">
        <v>2006</v>
      </c>
      <c r="D89" s="25">
        <f t="shared" si="17"/>
        <v>1902</v>
      </c>
      <c r="E89" s="44">
        <v>35</v>
      </c>
      <c r="F89" s="44">
        <v>30</v>
      </c>
      <c r="G89" s="44">
        <v>39</v>
      </c>
      <c r="H89" s="44">
        <v>159</v>
      </c>
      <c r="I89" s="44">
        <v>59</v>
      </c>
      <c r="J89" s="44">
        <v>62</v>
      </c>
      <c r="K89" s="44">
        <v>5</v>
      </c>
      <c r="L89" s="44">
        <v>28</v>
      </c>
      <c r="M89" s="44">
        <v>32</v>
      </c>
      <c r="N89" s="44">
        <v>14</v>
      </c>
      <c r="O89" s="44">
        <v>17</v>
      </c>
      <c r="P89" s="44">
        <v>94</v>
      </c>
      <c r="Q89" s="44">
        <v>8</v>
      </c>
      <c r="R89" s="44">
        <v>48</v>
      </c>
      <c r="S89" s="44">
        <v>97</v>
      </c>
      <c r="T89" s="44">
        <v>81</v>
      </c>
      <c r="U89" s="44">
        <v>15</v>
      </c>
      <c r="V89" s="44">
        <v>67</v>
      </c>
      <c r="W89" s="44">
        <v>89</v>
      </c>
      <c r="X89" s="44">
        <v>13</v>
      </c>
      <c r="Y89" s="44">
        <v>59</v>
      </c>
      <c r="Z89" s="44">
        <v>25</v>
      </c>
      <c r="AA89" s="44">
        <v>26</v>
      </c>
      <c r="AB89" s="44">
        <v>42</v>
      </c>
      <c r="AC89" s="44">
        <v>201</v>
      </c>
      <c r="AD89" s="44">
        <v>92</v>
      </c>
      <c r="AE89" s="44">
        <v>10</v>
      </c>
      <c r="AF89" s="44">
        <v>112</v>
      </c>
      <c r="AG89" s="44">
        <v>170</v>
      </c>
      <c r="AH89" s="44">
        <v>12</v>
      </c>
      <c r="AI89" s="44">
        <v>17</v>
      </c>
      <c r="AJ89" s="44">
        <v>42</v>
      </c>
      <c r="AK89" s="44">
        <v>47</v>
      </c>
      <c r="AL89" s="44">
        <v>55</v>
      </c>
    </row>
    <row r="90" spans="1:38">
      <c r="A90" s="33"/>
      <c r="B90" s="33"/>
      <c r="C90" s="33">
        <v>2005</v>
      </c>
      <c r="D90" s="25">
        <f t="shared" si="17"/>
        <v>1637</v>
      </c>
      <c r="E90" s="44">
        <v>29</v>
      </c>
      <c r="F90" s="44">
        <v>30</v>
      </c>
      <c r="G90" s="44">
        <v>30</v>
      </c>
      <c r="H90" s="44">
        <v>116</v>
      </c>
      <c r="I90" s="44">
        <v>42</v>
      </c>
      <c r="J90" s="44">
        <v>37</v>
      </c>
      <c r="K90" s="44">
        <v>6</v>
      </c>
      <c r="L90" s="44">
        <v>24</v>
      </c>
      <c r="M90" s="44">
        <v>20</v>
      </c>
      <c r="N90" s="44">
        <v>13</v>
      </c>
      <c r="O90" s="44">
        <v>18</v>
      </c>
      <c r="P90" s="44">
        <v>84</v>
      </c>
      <c r="Q90" s="44">
        <v>12</v>
      </c>
      <c r="R90" s="44">
        <v>49</v>
      </c>
      <c r="S90" s="44">
        <v>90</v>
      </c>
      <c r="T90" s="44">
        <v>89</v>
      </c>
      <c r="U90" s="44">
        <v>17</v>
      </c>
      <c r="V90" s="44">
        <v>77</v>
      </c>
      <c r="W90" s="44">
        <v>61</v>
      </c>
      <c r="X90" s="44">
        <v>15</v>
      </c>
      <c r="Y90" s="44">
        <v>57</v>
      </c>
      <c r="Z90" s="44">
        <v>24</v>
      </c>
      <c r="AA90" s="44">
        <v>35</v>
      </c>
      <c r="AB90" s="44">
        <v>36</v>
      </c>
      <c r="AC90" s="44">
        <v>175</v>
      </c>
      <c r="AD90" s="44">
        <v>69</v>
      </c>
      <c r="AE90" s="44">
        <v>8</v>
      </c>
      <c r="AF90" s="44">
        <v>90</v>
      </c>
      <c r="AG90" s="44">
        <v>151</v>
      </c>
      <c r="AH90" s="44">
        <v>6</v>
      </c>
      <c r="AI90" s="44">
        <v>18</v>
      </c>
      <c r="AJ90" s="44">
        <v>36</v>
      </c>
      <c r="AK90" s="44">
        <v>35</v>
      </c>
      <c r="AL90" s="44">
        <v>38</v>
      </c>
    </row>
    <row r="91" spans="1:38">
      <c r="A91" s="33"/>
      <c r="B91" s="33"/>
      <c r="C91" s="33">
        <v>2004</v>
      </c>
      <c r="D91" s="25">
        <f t="shared" si="17"/>
        <v>1463</v>
      </c>
      <c r="E91" s="44">
        <v>19</v>
      </c>
      <c r="F91" s="44">
        <v>25</v>
      </c>
      <c r="G91" s="44">
        <v>28</v>
      </c>
      <c r="H91" s="44">
        <v>121</v>
      </c>
      <c r="I91" s="44">
        <v>28</v>
      </c>
      <c r="J91" s="44">
        <v>23</v>
      </c>
      <c r="K91" s="44">
        <v>6</v>
      </c>
      <c r="L91" s="44">
        <v>23</v>
      </c>
      <c r="M91" s="44">
        <v>13</v>
      </c>
      <c r="N91" s="44">
        <v>11</v>
      </c>
      <c r="O91" s="44">
        <v>17</v>
      </c>
      <c r="P91" s="44">
        <v>79</v>
      </c>
      <c r="Q91" s="44">
        <v>12</v>
      </c>
      <c r="R91" s="44">
        <v>37</v>
      </c>
      <c r="S91" s="44">
        <v>70</v>
      </c>
      <c r="T91" s="44">
        <v>78</v>
      </c>
      <c r="U91" s="44">
        <v>8</v>
      </c>
      <c r="V91" s="44">
        <v>63</v>
      </c>
      <c r="W91" s="44">
        <v>59</v>
      </c>
      <c r="X91" s="44">
        <v>16</v>
      </c>
      <c r="Y91" s="44">
        <v>59</v>
      </c>
      <c r="Z91" s="44">
        <v>19</v>
      </c>
      <c r="AA91" s="44">
        <v>29</v>
      </c>
      <c r="AB91" s="44">
        <v>22</v>
      </c>
      <c r="AC91" s="44">
        <v>189</v>
      </c>
      <c r="AD91" s="44">
        <v>59</v>
      </c>
      <c r="AE91" s="44">
        <v>8</v>
      </c>
      <c r="AF91" s="44">
        <v>82</v>
      </c>
      <c r="AG91" s="44">
        <v>140</v>
      </c>
      <c r="AH91" s="44">
        <v>8</v>
      </c>
      <c r="AI91" s="44">
        <v>10</v>
      </c>
      <c r="AJ91" s="44">
        <v>28</v>
      </c>
      <c r="AK91" s="44">
        <v>38</v>
      </c>
      <c r="AL91" s="44">
        <v>36</v>
      </c>
    </row>
    <row r="92" spans="1:38">
      <c r="A92" s="33"/>
      <c r="B92" s="33"/>
      <c r="C92" s="33">
        <v>2003</v>
      </c>
      <c r="D92" s="25">
        <f t="shared" si="17"/>
        <v>1401</v>
      </c>
      <c r="E92" s="44">
        <v>24</v>
      </c>
      <c r="F92" s="44">
        <v>22</v>
      </c>
      <c r="G92" s="44">
        <v>47</v>
      </c>
      <c r="H92" s="44">
        <v>100</v>
      </c>
      <c r="I92" s="44">
        <v>26</v>
      </c>
      <c r="J92" s="44">
        <v>30</v>
      </c>
      <c r="K92" s="44">
        <v>9</v>
      </c>
      <c r="L92" s="44">
        <v>17</v>
      </c>
      <c r="M92" s="44">
        <v>19</v>
      </c>
      <c r="N92" s="44">
        <v>4</v>
      </c>
      <c r="O92" s="44">
        <v>17</v>
      </c>
      <c r="P92" s="44">
        <v>68</v>
      </c>
      <c r="Q92" s="44">
        <v>6</v>
      </c>
      <c r="R92" s="44">
        <v>30</v>
      </c>
      <c r="S92" s="44">
        <v>65</v>
      </c>
      <c r="T92" s="44">
        <v>63</v>
      </c>
      <c r="U92" s="44">
        <v>15</v>
      </c>
      <c r="V92" s="44">
        <v>53</v>
      </c>
      <c r="W92" s="44">
        <v>74</v>
      </c>
      <c r="X92" s="44">
        <v>17</v>
      </c>
      <c r="Y92" s="44">
        <v>45</v>
      </c>
      <c r="Z92" s="44">
        <v>19</v>
      </c>
      <c r="AA92" s="44">
        <v>29</v>
      </c>
      <c r="AB92" s="44">
        <v>31</v>
      </c>
      <c r="AC92" s="44">
        <v>187</v>
      </c>
      <c r="AD92" s="44">
        <v>56</v>
      </c>
      <c r="AE92" s="44">
        <v>13</v>
      </c>
      <c r="AF92" s="44">
        <v>68</v>
      </c>
      <c r="AG92" s="44">
        <v>112</v>
      </c>
      <c r="AH92" s="44">
        <v>6</v>
      </c>
      <c r="AI92" s="44">
        <v>13</v>
      </c>
      <c r="AJ92" s="44">
        <v>40</v>
      </c>
      <c r="AK92" s="44">
        <v>43</v>
      </c>
      <c r="AL92" s="44">
        <v>33</v>
      </c>
    </row>
    <row r="93" spans="1:38">
      <c r="A93" s="33"/>
      <c r="B93" s="33"/>
      <c r="C93" s="33">
        <v>2002</v>
      </c>
      <c r="D93" s="25">
        <f t="shared" si="17"/>
        <v>1567</v>
      </c>
      <c r="E93" s="44">
        <v>30</v>
      </c>
      <c r="F93" s="44">
        <v>33</v>
      </c>
      <c r="G93" s="44">
        <v>41</v>
      </c>
      <c r="H93" s="44">
        <v>147</v>
      </c>
      <c r="I93" s="44">
        <v>42</v>
      </c>
      <c r="J93" s="44">
        <v>30</v>
      </c>
      <c r="K93" s="44">
        <v>8</v>
      </c>
      <c r="L93" s="44">
        <v>23</v>
      </c>
      <c r="M93" s="44">
        <v>13</v>
      </c>
      <c r="N93" s="44">
        <v>9</v>
      </c>
      <c r="O93" s="44">
        <v>25</v>
      </c>
      <c r="P93" s="44">
        <v>85</v>
      </c>
      <c r="Q93" s="44">
        <v>10</v>
      </c>
      <c r="R93" s="44">
        <v>38</v>
      </c>
      <c r="S93" s="44">
        <v>50</v>
      </c>
      <c r="T93" s="44">
        <v>63</v>
      </c>
      <c r="U93" s="44">
        <v>17</v>
      </c>
      <c r="V93" s="44">
        <v>52</v>
      </c>
      <c r="W93" s="44">
        <v>75</v>
      </c>
      <c r="X93" s="44">
        <v>15</v>
      </c>
      <c r="Y93" s="44">
        <v>44</v>
      </c>
      <c r="Z93" s="44">
        <v>25</v>
      </c>
      <c r="AA93" s="44">
        <v>35</v>
      </c>
      <c r="AB93" s="44">
        <v>22</v>
      </c>
      <c r="AC93" s="44">
        <v>189</v>
      </c>
      <c r="AD93" s="44">
        <v>54</v>
      </c>
      <c r="AE93" s="44">
        <v>14</v>
      </c>
      <c r="AF93" s="44">
        <v>73</v>
      </c>
      <c r="AG93" s="44">
        <v>163</v>
      </c>
      <c r="AH93" s="44">
        <v>13</v>
      </c>
      <c r="AI93" s="44">
        <v>9</v>
      </c>
      <c r="AJ93" s="44">
        <v>38</v>
      </c>
      <c r="AK93" s="44">
        <v>48</v>
      </c>
      <c r="AL93" s="44">
        <v>34</v>
      </c>
    </row>
    <row r="94" spans="1:38">
      <c r="A94" s="33"/>
      <c r="B94" s="33"/>
      <c r="C94" s="33">
        <v>2001</v>
      </c>
      <c r="D94" s="25">
        <f t="shared" si="17"/>
        <v>2765</v>
      </c>
      <c r="E94" s="44">
        <v>47</v>
      </c>
      <c r="F94" s="44">
        <v>43</v>
      </c>
      <c r="G94" s="44">
        <v>70</v>
      </c>
      <c r="H94" s="44">
        <v>202</v>
      </c>
      <c r="I94" s="44">
        <v>72</v>
      </c>
      <c r="J94" s="44">
        <v>56</v>
      </c>
      <c r="K94" s="44">
        <v>6</v>
      </c>
      <c r="L94" s="44">
        <v>31</v>
      </c>
      <c r="M94" s="44">
        <v>40</v>
      </c>
      <c r="N94" s="44">
        <v>17</v>
      </c>
      <c r="O94" s="44">
        <v>33</v>
      </c>
      <c r="P94" s="44">
        <v>144</v>
      </c>
      <c r="Q94" s="44">
        <v>23</v>
      </c>
      <c r="R94" s="44">
        <v>89</v>
      </c>
      <c r="S94" s="44">
        <v>111</v>
      </c>
      <c r="T94" s="44">
        <v>144</v>
      </c>
      <c r="U94" s="44">
        <v>25</v>
      </c>
      <c r="V94" s="44">
        <v>109</v>
      </c>
      <c r="W94" s="44">
        <v>123</v>
      </c>
      <c r="X94" s="44">
        <v>25</v>
      </c>
      <c r="Y94" s="44">
        <v>105</v>
      </c>
      <c r="Z94" s="44">
        <v>59</v>
      </c>
      <c r="AA94" s="44">
        <v>51</v>
      </c>
      <c r="AB94" s="44">
        <v>56</v>
      </c>
      <c r="AC94" s="44">
        <v>289</v>
      </c>
      <c r="AD94" s="44">
        <v>90</v>
      </c>
      <c r="AE94" s="44">
        <v>25</v>
      </c>
      <c r="AF94" s="44">
        <v>156</v>
      </c>
      <c r="AG94" s="44">
        <v>261</v>
      </c>
      <c r="AH94" s="44">
        <v>6</v>
      </c>
      <c r="AI94" s="44">
        <v>23</v>
      </c>
      <c r="AJ94" s="44">
        <v>80</v>
      </c>
      <c r="AK94" s="44">
        <v>83</v>
      </c>
      <c r="AL94" s="44">
        <v>71</v>
      </c>
    </row>
    <row r="95" spans="1:38">
      <c r="A95" s="33"/>
      <c r="B95" s="33"/>
      <c r="C95" s="33">
        <v>2000</v>
      </c>
      <c r="D95" s="25">
        <f t="shared" si="17"/>
        <v>3123</v>
      </c>
      <c r="E95" s="44">
        <v>36</v>
      </c>
      <c r="F95" s="44">
        <v>36</v>
      </c>
      <c r="G95" s="44">
        <v>95</v>
      </c>
      <c r="H95" s="44">
        <v>182</v>
      </c>
      <c r="I95" s="44">
        <v>55</v>
      </c>
      <c r="J95" s="44">
        <v>69</v>
      </c>
      <c r="K95" s="44">
        <v>8</v>
      </c>
      <c r="L95" s="44">
        <v>45</v>
      </c>
      <c r="M95" s="44">
        <v>41</v>
      </c>
      <c r="N95" s="44">
        <v>22</v>
      </c>
      <c r="O95" s="44">
        <v>54</v>
      </c>
      <c r="P95" s="44">
        <v>157</v>
      </c>
      <c r="Q95" s="44">
        <v>33</v>
      </c>
      <c r="R95" s="44">
        <v>108</v>
      </c>
      <c r="S95" s="44">
        <v>105</v>
      </c>
      <c r="T95" s="44">
        <v>170</v>
      </c>
      <c r="U95" s="44">
        <v>24</v>
      </c>
      <c r="V95" s="44">
        <v>125</v>
      </c>
      <c r="W95" s="44">
        <v>155</v>
      </c>
      <c r="X95" s="44">
        <v>22</v>
      </c>
      <c r="Y95" s="44">
        <v>108</v>
      </c>
      <c r="Z95" s="44">
        <v>74</v>
      </c>
      <c r="AA95" s="44">
        <v>66</v>
      </c>
      <c r="AB95" s="44">
        <v>64</v>
      </c>
      <c r="AC95" s="44">
        <v>371</v>
      </c>
      <c r="AD95" s="44">
        <v>89</v>
      </c>
      <c r="AE95" s="44">
        <v>21</v>
      </c>
      <c r="AF95" s="44">
        <v>203</v>
      </c>
      <c r="AG95" s="44">
        <v>296</v>
      </c>
      <c r="AH95" s="44">
        <v>34</v>
      </c>
      <c r="AI95" s="44">
        <v>24</v>
      </c>
      <c r="AJ95" s="44">
        <v>74</v>
      </c>
      <c r="AK95" s="44">
        <v>73</v>
      </c>
      <c r="AL95" s="44">
        <v>84</v>
      </c>
    </row>
    <row r="96" spans="1:38">
      <c r="A96" s="33"/>
      <c r="B96" s="33"/>
      <c r="C96" s="33">
        <v>1999</v>
      </c>
      <c r="D96" s="25">
        <f t="shared" si="17"/>
        <v>2921</v>
      </c>
      <c r="E96" s="44">
        <v>47</v>
      </c>
      <c r="F96" s="44">
        <v>31</v>
      </c>
      <c r="G96" s="44">
        <v>66</v>
      </c>
      <c r="H96" s="44">
        <v>175</v>
      </c>
      <c r="I96" s="44">
        <v>69</v>
      </c>
      <c r="J96" s="44">
        <v>98</v>
      </c>
      <c r="K96" s="44">
        <v>13</v>
      </c>
      <c r="L96" s="44">
        <v>33</v>
      </c>
      <c r="M96" s="44">
        <v>65</v>
      </c>
      <c r="N96" s="44">
        <v>25</v>
      </c>
      <c r="O96" s="44">
        <v>37</v>
      </c>
      <c r="P96" s="44">
        <v>108</v>
      </c>
      <c r="Q96" s="44">
        <v>72</v>
      </c>
      <c r="R96" s="44">
        <v>175</v>
      </c>
      <c r="S96" s="44">
        <v>126</v>
      </c>
      <c r="T96" s="44">
        <v>129</v>
      </c>
      <c r="U96" s="44">
        <v>17</v>
      </c>
      <c r="V96" s="44">
        <v>116</v>
      </c>
      <c r="W96" s="44">
        <v>123</v>
      </c>
      <c r="X96" s="44">
        <v>56</v>
      </c>
      <c r="Y96" s="44">
        <v>94</v>
      </c>
      <c r="Z96" s="44">
        <v>39</v>
      </c>
      <c r="AA96" s="44">
        <v>57</v>
      </c>
      <c r="AB96" s="44">
        <v>50</v>
      </c>
      <c r="AC96" s="44">
        <v>288</v>
      </c>
      <c r="AD96" s="44">
        <v>98</v>
      </c>
      <c r="AE96" s="44">
        <v>25</v>
      </c>
      <c r="AF96" s="44">
        <v>164</v>
      </c>
      <c r="AG96" s="44">
        <v>226</v>
      </c>
      <c r="AH96" s="44">
        <v>60</v>
      </c>
      <c r="AI96" s="44">
        <v>14</v>
      </c>
      <c r="AJ96" s="44">
        <v>72</v>
      </c>
      <c r="AK96" s="44">
        <v>76</v>
      </c>
      <c r="AL96" s="44">
        <v>77</v>
      </c>
    </row>
    <row r="97" spans="1:38">
      <c r="A97" s="33"/>
      <c r="B97" s="33"/>
      <c r="C97" s="33">
        <v>1998</v>
      </c>
      <c r="D97" s="25">
        <f t="shared" si="17"/>
        <v>2377</v>
      </c>
      <c r="E97" s="44">
        <v>44</v>
      </c>
      <c r="F97" s="44">
        <v>27</v>
      </c>
      <c r="G97" s="44">
        <v>62</v>
      </c>
      <c r="H97" s="44">
        <v>141</v>
      </c>
      <c r="I97" s="44">
        <v>34</v>
      </c>
      <c r="J97" s="44">
        <v>42</v>
      </c>
      <c r="K97" s="44">
        <v>9</v>
      </c>
      <c r="L97" s="44">
        <v>31</v>
      </c>
      <c r="M97" s="44">
        <v>27</v>
      </c>
      <c r="N97" s="44">
        <v>18</v>
      </c>
      <c r="O97" s="44">
        <v>41</v>
      </c>
      <c r="P97" s="44">
        <v>130</v>
      </c>
      <c r="Q97" s="44">
        <v>15</v>
      </c>
      <c r="R97" s="44">
        <v>87</v>
      </c>
      <c r="S97" s="44">
        <v>93</v>
      </c>
      <c r="T97" s="44">
        <v>111</v>
      </c>
      <c r="U97" s="44">
        <v>28</v>
      </c>
      <c r="V97" s="44">
        <v>103</v>
      </c>
      <c r="W97" s="44">
        <v>126</v>
      </c>
      <c r="X97" s="44">
        <v>24</v>
      </c>
      <c r="Y97" s="44">
        <v>89</v>
      </c>
      <c r="Z97" s="44">
        <v>37</v>
      </c>
      <c r="AA97" s="44">
        <v>43</v>
      </c>
      <c r="AB97" s="44">
        <v>42</v>
      </c>
      <c r="AC97" s="44">
        <v>268</v>
      </c>
      <c r="AD97" s="44">
        <v>59</v>
      </c>
      <c r="AE97" s="44">
        <v>14</v>
      </c>
      <c r="AF97" s="44">
        <v>193</v>
      </c>
      <c r="AG97" s="44">
        <v>201</v>
      </c>
      <c r="AH97" s="44">
        <v>23</v>
      </c>
      <c r="AI97" s="44">
        <v>19</v>
      </c>
      <c r="AJ97" s="44">
        <v>53</v>
      </c>
      <c r="AK97" s="44">
        <v>64</v>
      </c>
      <c r="AL97" s="44">
        <v>79</v>
      </c>
    </row>
    <row r="98" spans="1:38">
      <c r="A98" s="33"/>
      <c r="B98" s="33"/>
      <c r="C98" s="33">
        <v>1997</v>
      </c>
      <c r="D98" s="25">
        <f t="shared" si="17"/>
        <v>2200</v>
      </c>
      <c r="E98" s="44">
        <v>36</v>
      </c>
      <c r="F98" s="44">
        <v>29</v>
      </c>
      <c r="G98" s="44">
        <v>48</v>
      </c>
      <c r="H98" s="44">
        <v>147</v>
      </c>
      <c r="I98" s="44">
        <v>41</v>
      </c>
      <c r="J98" s="44">
        <v>35</v>
      </c>
      <c r="K98" s="44">
        <v>17</v>
      </c>
      <c r="L98" s="44">
        <v>31</v>
      </c>
      <c r="M98" s="44">
        <v>32</v>
      </c>
      <c r="N98" s="44">
        <v>20</v>
      </c>
      <c r="O98" s="44">
        <v>36</v>
      </c>
      <c r="P98" s="44">
        <v>94</v>
      </c>
      <c r="Q98" s="44">
        <v>21</v>
      </c>
      <c r="R98" s="44">
        <v>77</v>
      </c>
      <c r="S98" s="44">
        <v>85</v>
      </c>
      <c r="T98" s="44">
        <v>100</v>
      </c>
      <c r="U98" s="44">
        <v>24</v>
      </c>
      <c r="V98" s="44">
        <v>94</v>
      </c>
      <c r="W98" s="44">
        <v>98</v>
      </c>
      <c r="X98" s="44">
        <v>21</v>
      </c>
      <c r="Y98" s="44">
        <v>86</v>
      </c>
      <c r="Z98" s="44">
        <v>33</v>
      </c>
      <c r="AA98" s="44">
        <v>46</v>
      </c>
      <c r="AB98" s="44">
        <v>28</v>
      </c>
      <c r="AC98" s="44">
        <v>261</v>
      </c>
      <c r="AD98" s="44">
        <v>53</v>
      </c>
      <c r="AE98" s="44">
        <v>10</v>
      </c>
      <c r="AF98" s="44">
        <v>146</v>
      </c>
      <c r="AG98" s="44">
        <v>209</v>
      </c>
      <c r="AH98" s="44">
        <v>23</v>
      </c>
      <c r="AI98" s="44">
        <v>20</v>
      </c>
      <c r="AJ98" s="44">
        <v>58</v>
      </c>
      <c r="AK98" s="44">
        <v>58</v>
      </c>
      <c r="AL98" s="44">
        <v>83</v>
      </c>
    </row>
    <row r="99" spans="1:38">
      <c r="A99" s="33"/>
      <c r="B99" s="33"/>
      <c r="C99" s="33">
        <v>1996</v>
      </c>
      <c r="D99" s="25">
        <f t="shared" si="17"/>
        <v>2061</v>
      </c>
      <c r="E99" s="44">
        <v>43</v>
      </c>
      <c r="F99" s="44">
        <v>31</v>
      </c>
      <c r="G99" s="44">
        <v>56</v>
      </c>
      <c r="H99" s="44">
        <v>131</v>
      </c>
      <c r="I99" s="44">
        <v>31</v>
      </c>
      <c r="J99" s="44">
        <v>37</v>
      </c>
      <c r="K99" s="44">
        <v>7</v>
      </c>
      <c r="L99" s="44">
        <v>36</v>
      </c>
      <c r="M99" s="44">
        <v>24</v>
      </c>
      <c r="N99" s="44">
        <v>15</v>
      </c>
      <c r="O99" s="44">
        <v>37</v>
      </c>
      <c r="P99" s="44">
        <v>115</v>
      </c>
      <c r="Q99" s="44">
        <v>9</v>
      </c>
      <c r="R99" s="44">
        <v>70</v>
      </c>
      <c r="S99" s="44">
        <v>67</v>
      </c>
      <c r="T99" s="44">
        <v>64</v>
      </c>
      <c r="U99" s="44">
        <v>21</v>
      </c>
      <c r="V99" s="44">
        <v>77</v>
      </c>
      <c r="W99" s="44">
        <v>94</v>
      </c>
      <c r="X99" s="44">
        <v>23</v>
      </c>
      <c r="Y99" s="44">
        <v>94</v>
      </c>
      <c r="Z99" s="44">
        <v>23</v>
      </c>
      <c r="AA99" s="44">
        <v>39</v>
      </c>
      <c r="AB99" s="44">
        <v>42</v>
      </c>
      <c r="AC99" s="44">
        <v>244</v>
      </c>
      <c r="AD99" s="44">
        <v>40</v>
      </c>
      <c r="AE99" s="44">
        <v>20</v>
      </c>
      <c r="AF99" s="44">
        <v>149</v>
      </c>
      <c r="AG99" s="44">
        <v>213</v>
      </c>
      <c r="AH99" s="44">
        <v>10</v>
      </c>
      <c r="AI99" s="44">
        <v>15</v>
      </c>
      <c r="AJ99" s="44">
        <v>49</v>
      </c>
      <c r="AK99" s="44">
        <v>64</v>
      </c>
      <c r="AL99" s="44">
        <v>71</v>
      </c>
    </row>
    <row r="100" spans="1:38">
      <c r="A100" s="33"/>
      <c r="B100" s="33"/>
      <c r="C100" s="33">
        <v>1995</v>
      </c>
      <c r="D100" s="25">
        <f t="shared" si="17"/>
        <v>4792</v>
      </c>
      <c r="E100" s="44">
        <v>87</v>
      </c>
      <c r="F100" s="44">
        <v>28</v>
      </c>
      <c r="G100" s="44">
        <v>122</v>
      </c>
      <c r="H100" s="44">
        <v>178</v>
      </c>
      <c r="I100" s="44">
        <v>26</v>
      </c>
      <c r="J100" s="44">
        <v>32</v>
      </c>
      <c r="K100" s="44">
        <v>13</v>
      </c>
      <c r="L100" s="44">
        <v>30</v>
      </c>
      <c r="M100" s="44">
        <v>35</v>
      </c>
      <c r="N100" s="44">
        <v>33</v>
      </c>
      <c r="O100" s="44">
        <v>112</v>
      </c>
      <c r="P100" s="44">
        <v>283</v>
      </c>
      <c r="Q100" s="44">
        <v>13</v>
      </c>
      <c r="R100" s="44">
        <v>77</v>
      </c>
      <c r="S100" s="44">
        <v>73</v>
      </c>
      <c r="T100" s="44">
        <v>93</v>
      </c>
      <c r="U100" s="44">
        <v>36</v>
      </c>
      <c r="V100" s="44">
        <v>119</v>
      </c>
      <c r="W100" s="44">
        <v>112</v>
      </c>
      <c r="X100" s="44">
        <v>19</v>
      </c>
      <c r="Y100" s="44">
        <v>425</v>
      </c>
      <c r="Z100" s="44">
        <v>104</v>
      </c>
      <c r="AA100" s="44">
        <v>80</v>
      </c>
      <c r="AB100" s="44">
        <v>55</v>
      </c>
      <c r="AC100" s="44">
        <v>714</v>
      </c>
      <c r="AD100" s="44">
        <v>52</v>
      </c>
      <c r="AE100" s="44">
        <v>12</v>
      </c>
      <c r="AF100" s="44">
        <v>452</v>
      </c>
      <c r="AG100" s="44">
        <v>1072</v>
      </c>
      <c r="AH100" s="44">
        <v>13</v>
      </c>
      <c r="AI100" s="44">
        <v>20</v>
      </c>
      <c r="AJ100" s="44">
        <v>45</v>
      </c>
      <c r="AK100" s="44">
        <v>129</v>
      </c>
      <c r="AL100" s="44">
        <v>98</v>
      </c>
    </row>
    <row r="101" spans="1:38">
      <c r="A101" s="33"/>
      <c r="B101" s="33"/>
      <c r="C101" s="33">
        <v>1994</v>
      </c>
      <c r="D101" s="25">
        <f t="shared" si="17"/>
        <v>1509</v>
      </c>
      <c r="E101" s="44">
        <v>31</v>
      </c>
      <c r="F101" s="44">
        <v>21</v>
      </c>
      <c r="G101" s="44">
        <v>40</v>
      </c>
      <c r="H101" s="44">
        <v>77</v>
      </c>
      <c r="I101" s="44">
        <v>23</v>
      </c>
      <c r="J101" s="44">
        <v>19</v>
      </c>
      <c r="K101" s="44">
        <v>5</v>
      </c>
      <c r="L101" s="44">
        <v>35</v>
      </c>
      <c r="M101" s="44">
        <v>11</v>
      </c>
      <c r="N101" s="44">
        <v>13</v>
      </c>
      <c r="O101" s="44">
        <v>18</v>
      </c>
      <c r="P101" s="44">
        <v>90</v>
      </c>
      <c r="Q101" s="44">
        <v>5</v>
      </c>
      <c r="R101" s="44">
        <v>40</v>
      </c>
      <c r="S101" s="44">
        <v>56</v>
      </c>
      <c r="T101" s="44">
        <v>54</v>
      </c>
      <c r="U101" s="44">
        <v>16</v>
      </c>
      <c r="V101" s="44">
        <v>60</v>
      </c>
      <c r="W101" s="44">
        <v>84</v>
      </c>
      <c r="X101" s="44">
        <v>21</v>
      </c>
      <c r="Y101" s="44">
        <v>44</v>
      </c>
      <c r="Z101" s="44">
        <v>15</v>
      </c>
      <c r="AA101" s="44">
        <v>36</v>
      </c>
      <c r="AB101" s="44">
        <v>35</v>
      </c>
      <c r="AC101" s="44">
        <v>180</v>
      </c>
      <c r="AD101" s="44">
        <v>25</v>
      </c>
      <c r="AE101" s="44">
        <v>17</v>
      </c>
      <c r="AF101" s="44">
        <v>102</v>
      </c>
      <c r="AG101" s="44">
        <v>168</v>
      </c>
      <c r="AH101" s="44">
        <v>7</v>
      </c>
      <c r="AI101" s="44">
        <v>13</v>
      </c>
      <c r="AJ101" s="44">
        <v>41</v>
      </c>
      <c r="AK101" s="44">
        <v>52</v>
      </c>
      <c r="AL101" s="44">
        <v>55</v>
      </c>
    </row>
    <row r="102" spans="1:38">
      <c r="A102" s="33"/>
      <c r="B102" s="33"/>
      <c r="C102" s="33">
        <v>1993</v>
      </c>
      <c r="D102" s="25">
        <f t="shared" si="17"/>
        <v>1618</v>
      </c>
      <c r="E102" s="44">
        <v>28</v>
      </c>
      <c r="F102" s="44">
        <v>24</v>
      </c>
      <c r="G102" s="44">
        <v>30</v>
      </c>
      <c r="H102" s="44">
        <v>90</v>
      </c>
      <c r="I102" s="44">
        <v>26</v>
      </c>
      <c r="J102" s="44">
        <v>16</v>
      </c>
      <c r="K102" s="44">
        <v>5</v>
      </c>
      <c r="L102" s="44">
        <v>31</v>
      </c>
      <c r="M102" s="44">
        <v>20</v>
      </c>
      <c r="N102" s="44">
        <v>16</v>
      </c>
      <c r="O102" s="44">
        <v>17</v>
      </c>
      <c r="P102" s="44">
        <v>76</v>
      </c>
      <c r="Q102" s="44">
        <v>3</v>
      </c>
      <c r="R102" s="44">
        <v>54</v>
      </c>
      <c r="S102" s="44">
        <v>54</v>
      </c>
      <c r="T102" s="44">
        <v>83</v>
      </c>
      <c r="U102" s="44">
        <v>8</v>
      </c>
      <c r="V102" s="44">
        <v>65</v>
      </c>
      <c r="W102" s="44">
        <v>76</v>
      </c>
      <c r="X102" s="44">
        <v>25</v>
      </c>
      <c r="Y102" s="44">
        <v>57</v>
      </c>
      <c r="Z102" s="44">
        <v>27</v>
      </c>
      <c r="AA102" s="44">
        <v>24</v>
      </c>
      <c r="AB102" s="44">
        <v>36</v>
      </c>
      <c r="AC102" s="44">
        <v>229</v>
      </c>
      <c r="AD102" s="44">
        <v>41</v>
      </c>
      <c r="AE102" s="44">
        <v>19</v>
      </c>
      <c r="AF102" s="44">
        <v>94</v>
      </c>
      <c r="AG102" s="44">
        <v>168</v>
      </c>
      <c r="AH102" s="44">
        <v>8</v>
      </c>
      <c r="AI102" s="44">
        <v>17</v>
      </c>
      <c r="AJ102" s="44">
        <v>49</v>
      </c>
      <c r="AK102" s="44">
        <v>39</v>
      </c>
      <c r="AL102" s="44">
        <v>63</v>
      </c>
    </row>
    <row r="103" spans="1:38">
      <c r="A103" s="33"/>
      <c r="B103" s="33"/>
      <c r="C103" s="33">
        <v>1992</v>
      </c>
      <c r="D103" s="25">
        <f t="shared" si="17"/>
        <v>2172</v>
      </c>
      <c r="E103" s="44">
        <v>30</v>
      </c>
      <c r="F103" s="44">
        <v>25</v>
      </c>
      <c r="G103" s="44">
        <v>45</v>
      </c>
      <c r="H103" s="44">
        <v>108</v>
      </c>
      <c r="I103" s="44">
        <v>31</v>
      </c>
      <c r="J103" s="44">
        <v>47</v>
      </c>
      <c r="K103" s="44">
        <v>10</v>
      </c>
      <c r="L103" s="44">
        <v>50</v>
      </c>
      <c r="M103" s="44">
        <v>23</v>
      </c>
      <c r="N103" s="44">
        <v>18</v>
      </c>
      <c r="O103" s="44">
        <v>37</v>
      </c>
      <c r="P103" s="44">
        <v>131</v>
      </c>
      <c r="Q103" s="44">
        <v>13</v>
      </c>
      <c r="R103" s="44">
        <v>74</v>
      </c>
      <c r="S103" s="44">
        <v>80</v>
      </c>
      <c r="T103" s="44">
        <v>111</v>
      </c>
      <c r="U103" s="44">
        <v>12</v>
      </c>
      <c r="V103" s="44">
        <v>89</v>
      </c>
      <c r="W103" s="44">
        <v>110</v>
      </c>
      <c r="X103" s="44">
        <v>20</v>
      </c>
      <c r="Y103" s="44">
        <v>66</v>
      </c>
      <c r="Z103" s="44">
        <v>28</v>
      </c>
      <c r="AA103" s="44">
        <v>53</v>
      </c>
      <c r="AB103" s="44">
        <v>43</v>
      </c>
      <c r="AC103" s="44">
        <v>278</v>
      </c>
      <c r="AD103" s="44">
        <v>47</v>
      </c>
      <c r="AE103" s="44">
        <v>20</v>
      </c>
      <c r="AF103" s="44">
        <v>138</v>
      </c>
      <c r="AG103" s="44">
        <v>211</v>
      </c>
      <c r="AH103" s="44">
        <v>14</v>
      </c>
      <c r="AI103" s="44">
        <v>23</v>
      </c>
      <c r="AJ103" s="44">
        <v>63</v>
      </c>
      <c r="AK103" s="44">
        <v>54</v>
      </c>
      <c r="AL103" s="44">
        <v>70</v>
      </c>
    </row>
    <row r="104" spans="1:38">
      <c r="A104" s="33"/>
      <c r="B104" s="33"/>
      <c r="C104" s="33">
        <v>1991</v>
      </c>
      <c r="D104" s="25">
        <f t="shared" si="17"/>
        <v>2217</v>
      </c>
      <c r="E104" s="44">
        <v>35</v>
      </c>
      <c r="F104" s="44">
        <v>17</v>
      </c>
      <c r="G104" s="44">
        <v>49</v>
      </c>
      <c r="H104" s="44">
        <v>88</v>
      </c>
      <c r="I104" s="44">
        <v>19</v>
      </c>
      <c r="J104" s="44">
        <v>37</v>
      </c>
      <c r="K104" s="44">
        <v>12</v>
      </c>
      <c r="L104" s="44">
        <v>58</v>
      </c>
      <c r="M104" s="44">
        <v>17</v>
      </c>
      <c r="N104" s="44">
        <v>25</v>
      </c>
      <c r="O104" s="44">
        <v>35</v>
      </c>
      <c r="P104" s="44">
        <v>123</v>
      </c>
      <c r="Q104" s="44">
        <v>11</v>
      </c>
      <c r="R104" s="44">
        <v>82</v>
      </c>
      <c r="S104" s="44">
        <v>64</v>
      </c>
      <c r="T104" s="44">
        <v>109</v>
      </c>
      <c r="U104" s="44">
        <v>19</v>
      </c>
      <c r="V104" s="44">
        <v>104</v>
      </c>
      <c r="W104" s="44">
        <v>126</v>
      </c>
      <c r="X104" s="44">
        <v>34</v>
      </c>
      <c r="Y104" s="44">
        <v>97</v>
      </c>
      <c r="Z104" s="44">
        <v>26</v>
      </c>
      <c r="AA104" s="44">
        <v>54</v>
      </c>
      <c r="AB104" s="44">
        <v>36</v>
      </c>
      <c r="AC104" s="44">
        <v>284</v>
      </c>
      <c r="AD104" s="44">
        <v>28</v>
      </c>
      <c r="AE104" s="44">
        <v>18</v>
      </c>
      <c r="AF104" s="44">
        <v>146</v>
      </c>
      <c r="AG104" s="44">
        <v>239</v>
      </c>
      <c r="AH104" s="44">
        <v>17</v>
      </c>
      <c r="AI104" s="44">
        <v>18</v>
      </c>
      <c r="AJ104" s="44">
        <v>71</v>
      </c>
      <c r="AK104" s="44">
        <v>49</v>
      </c>
      <c r="AL104" s="44">
        <v>70</v>
      </c>
    </row>
    <row r="105" spans="1:38">
      <c r="A105" s="33"/>
      <c r="B105" s="33"/>
      <c r="C105" s="33">
        <v>1990</v>
      </c>
      <c r="D105" s="25">
        <f t="shared" si="17"/>
        <v>2004</v>
      </c>
      <c r="E105" s="44">
        <v>19</v>
      </c>
      <c r="F105" s="44">
        <v>26</v>
      </c>
      <c r="G105" s="44">
        <v>33</v>
      </c>
      <c r="H105" s="44">
        <v>91</v>
      </c>
      <c r="I105" s="44">
        <v>25</v>
      </c>
      <c r="J105" s="44">
        <v>22</v>
      </c>
      <c r="K105" s="44">
        <v>4</v>
      </c>
      <c r="L105" s="44">
        <v>50</v>
      </c>
      <c r="M105" s="44">
        <v>17</v>
      </c>
      <c r="N105" s="44">
        <v>15</v>
      </c>
      <c r="O105" s="44">
        <v>36</v>
      </c>
      <c r="P105" s="44">
        <v>123</v>
      </c>
      <c r="Q105" s="44">
        <v>9</v>
      </c>
      <c r="R105" s="44">
        <v>57</v>
      </c>
      <c r="S105" s="44">
        <v>73</v>
      </c>
      <c r="T105" s="44">
        <v>95</v>
      </c>
      <c r="U105" s="44">
        <v>17</v>
      </c>
      <c r="V105" s="44">
        <v>94</v>
      </c>
      <c r="W105" s="44">
        <v>91</v>
      </c>
      <c r="X105" s="44">
        <v>20</v>
      </c>
      <c r="Y105" s="44">
        <v>63</v>
      </c>
      <c r="Z105" s="44">
        <v>36</v>
      </c>
      <c r="AA105" s="44">
        <v>56</v>
      </c>
      <c r="AB105" s="44">
        <v>38</v>
      </c>
      <c r="AC105" s="44">
        <v>296</v>
      </c>
      <c r="AD105" s="44">
        <v>26</v>
      </c>
      <c r="AE105" s="44">
        <v>25</v>
      </c>
      <c r="AF105" s="44">
        <v>137</v>
      </c>
      <c r="AG105" s="44">
        <v>211</v>
      </c>
      <c r="AH105" s="44">
        <v>7</v>
      </c>
      <c r="AI105" s="44">
        <v>23</v>
      </c>
      <c r="AJ105" s="44">
        <v>39</v>
      </c>
      <c r="AK105" s="44">
        <v>57</v>
      </c>
      <c r="AL105" s="44">
        <v>73</v>
      </c>
    </row>
    <row r="106" spans="1:38">
      <c r="A106" s="33"/>
      <c r="B106" s="33"/>
      <c r="C106" s="33">
        <v>1989</v>
      </c>
      <c r="D106" s="25">
        <f t="shared" si="17"/>
        <v>1373</v>
      </c>
      <c r="E106" s="44">
        <v>25</v>
      </c>
      <c r="F106" s="44">
        <v>18</v>
      </c>
      <c r="G106" s="44">
        <v>29</v>
      </c>
      <c r="H106" s="44">
        <v>67</v>
      </c>
      <c r="I106" s="44">
        <v>18</v>
      </c>
      <c r="J106" s="44">
        <v>24</v>
      </c>
      <c r="K106" s="44">
        <v>4</v>
      </c>
      <c r="L106" s="44">
        <v>36</v>
      </c>
      <c r="M106" s="44">
        <v>13</v>
      </c>
      <c r="N106" s="44">
        <v>7</v>
      </c>
      <c r="O106" s="44">
        <v>24</v>
      </c>
      <c r="P106" s="44">
        <v>79</v>
      </c>
      <c r="Q106" s="44">
        <v>9</v>
      </c>
      <c r="R106" s="44">
        <v>44</v>
      </c>
      <c r="S106" s="44">
        <v>48</v>
      </c>
      <c r="T106" s="44">
        <v>56</v>
      </c>
      <c r="U106" s="44">
        <v>14</v>
      </c>
      <c r="V106" s="44">
        <v>60</v>
      </c>
      <c r="W106" s="44">
        <v>65</v>
      </c>
      <c r="X106" s="44">
        <v>18</v>
      </c>
      <c r="Y106" s="44">
        <v>45</v>
      </c>
      <c r="Z106" s="44">
        <v>18</v>
      </c>
      <c r="AA106" s="44">
        <v>23</v>
      </c>
      <c r="AB106" s="44">
        <v>35</v>
      </c>
      <c r="AC106" s="44">
        <v>187</v>
      </c>
      <c r="AD106" s="44">
        <v>18</v>
      </c>
      <c r="AE106" s="44">
        <v>14</v>
      </c>
      <c r="AF106" s="44">
        <v>102</v>
      </c>
      <c r="AG106" s="44">
        <v>149</v>
      </c>
      <c r="AH106" s="44">
        <v>4</v>
      </c>
      <c r="AI106" s="44">
        <v>16</v>
      </c>
      <c r="AJ106" s="44">
        <v>38</v>
      </c>
      <c r="AK106" s="44">
        <v>30</v>
      </c>
      <c r="AL106" s="44">
        <v>36</v>
      </c>
    </row>
    <row r="107" spans="1:38">
      <c r="A107" s="33"/>
      <c r="B107" s="33"/>
      <c r="C107" s="33">
        <v>1988</v>
      </c>
      <c r="D107" s="25">
        <f t="shared" si="17"/>
        <v>332</v>
      </c>
      <c r="E107" s="44">
        <v>7</v>
      </c>
      <c r="F107" s="44">
        <v>10</v>
      </c>
      <c r="G107" s="44">
        <v>9</v>
      </c>
      <c r="H107" s="44">
        <v>14</v>
      </c>
      <c r="I107" s="44">
        <v>1</v>
      </c>
      <c r="J107" s="44">
        <v>5</v>
      </c>
      <c r="K107" s="44">
        <v>3</v>
      </c>
      <c r="L107" s="44">
        <v>13</v>
      </c>
      <c r="M107" s="44">
        <v>1</v>
      </c>
      <c r="N107" s="44">
        <v>6</v>
      </c>
      <c r="O107" s="44">
        <v>3</v>
      </c>
      <c r="P107" s="44">
        <v>19</v>
      </c>
      <c r="Q107" s="44">
        <v>1</v>
      </c>
      <c r="R107" s="44">
        <v>12</v>
      </c>
      <c r="S107" s="44">
        <v>10</v>
      </c>
      <c r="T107" s="44">
        <v>11</v>
      </c>
      <c r="U107" s="44">
        <v>4</v>
      </c>
      <c r="V107" s="44">
        <v>20</v>
      </c>
      <c r="W107" s="44">
        <v>13</v>
      </c>
      <c r="X107" s="44">
        <v>2</v>
      </c>
      <c r="Y107" s="44">
        <v>11</v>
      </c>
      <c r="Z107" s="44">
        <v>4</v>
      </c>
      <c r="AA107" s="44">
        <v>5</v>
      </c>
      <c r="AB107" s="44">
        <v>13</v>
      </c>
      <c r="AC107" s="44">
        <v>37</v>
      </c>
      <c r="AD107" s="44">
        <v>5</v>
      </c>
      <c r="AE107" s="44">
        <v>3</v>
      </c>
      <c r="AF107" s="44">
        <v>21</v>
      </c>
      <c r="AG107" s="44">
        <v>43</v>
      </c>
      <c r="AH107" s="44"/>
      <c r="AI107" s="44">
        <v>4</v>
      </c>
      <c r="AJ107" s="44">
        <v>4</v>
      </c>
      <c r="AK107" s="44">
        <v>5</v>
      </c>
      <c r="AL107" s="44">
        <v>13</v>
      </c>
    </row>
    <row r="108" spans="1:38">
      <c r="A108" s="33"/>
      <c r="B108" s="33"/>
      <c r="C108" s="33">
        <v>1987</v>
      </c>
      <c r="D108" s="25">
        <f t="shared" si="17"/>
        <v>188</v>
      </c>
      <c r="E108" s="44">
        <v>1</v>
      </c>
      <c r="F108" s="44"/>
      <c r="G108" s="44">
        <v>4</v>
      </c>
      <c r="H108" s="44">
        <v>11</v>
      </c>
      <c r="I108" s="44">
        <v>3</v>
      </c>
      <c r="J108" s="44">
        <v>3</v>
      </c>
      <c r="K108" s="44"/>
      <c r="L108" s="44">
        <v>6</v>
      </c>
      <c r="M108" s="44">
        <v>3</v>
      </c>
      <c r="N108" s="44"/>
      <c r="O108" s="44">
        <v>2</v>
      </c>
      <c r="P108" s="44">
        <v>8</v>
      </c>
      <c r="Q108" s="44"/>
      <c r="R108" s="44">
        <v>5</v>
      </c>
      <c r="S108" s="44">
        <v>8</v>
      </c>
      <c r="T108" s="44">
        <v>8</v>
      </c>
      <c r="U108" s="44">
        <v>1</v>
      </c>
      <c r="V108" s="44">
        <v>10</v>
      </c>
      <c r="W108" s="44">
        <v>6</v>
      </c>
      <c r="X108" s="44">
        <v>5</v>
      </c>
      <c r="Y108" s="44">
        <v>5</v>
      </c>
      <c r="Z108" s="44">
        <v>1</v>
      </c>
      <c r="AA108" s="44">
        <v>4</v>
      </c>
      <c r="AB108" s="44">
        <v>7</v>
      </c>
      <c r="AC108" s="44">
        <v>23</v>
      </c>
      <c r="AD108" s="44">
        <v>5</v>
      </c>
      <c r="AE108" s="44">
        <v>1</v>
      </c>
      <c r="AF108" s="44">
        <v>20</v>
      </c>
      <c r="AG108" s="44">
        <v>17</v>
      </c>
      <c r="AH108" s="44"/>
      <c r="AI108" s="44">
        <v>2</v>
      </c>
      <c r="AJ108" s="44">
        <v>3</v>
      </c>
      <c r="AK108" s="44">
        <v>5</v>
      </c>
      <c r="AL108" s="44">
        <v>11</v>
      </c>
    </row>
    <row r="109" spans="1:38">
      <c r="A109" s="33"/>
      <c r="B109" s="33"/>
      <c r="C109" s="33">
        <v>1986</v>
      </c>
      <c r="D109" s="25">
        <f t="shared" si="17"/>
        <v>119</v>
      </c>
      <c r="E109" s="44">
        <v>3</v>
      </c>
      <c r="F109" s="44">
        <v>3</v>
      </c>
      <c r="G109" s="44">
        <v>3</v>
      </c>
      <c r="H109" s="44">
        <v>8</v>
      </c>
      <c r="I109" s="44"/>
      <c r="J109" s="44"/>
      <c r="K109" s="44">
        <v>2</v>
      </c>
      <c r="L109" s="44">
        <v>3</v>
      </c>
      <c r="M109" s="44">
        <v>1</v>
      </c>
      <c r="N109" s="44">
        <v>1</v>
      </c>
      <c r="O109" s="44">
        <v>3</v>
      </c>
      <c r="P109" s="44">
        <v>7</v>
      </c>
      <c r="Q109" s="44">
        <v>2</v>
      </c>
      <c r="R109" s="44">
        <v>3</v>
      </c>
      <c r="S109" s="44">
        <v>1</v>
      </c>
      <c r="T109" s="44">
        <v>7</v>
      </c>
      <c r="U109" s="44"/>
      <c r="V109" s="44">
        <v>7</v>
      </c>
      <c r="W109" s="44">
        <v>5</v>
      </c>
      <c r="X109" s="44">
        <v>2</v>
      </c>
      <c r="Y109" s="44">
        <v>2</v>
      </c>
      <c r="Z109" s="44">
        <v>2</v>
      </c>
      <c r="AA109" s="44"/>
      <c r="AB109" s="44">
        <v>2</v>
      </c>
      <c r="AC109" s="44">
        <v>12</v>
      </c>
      <c r="AD109" s="44">
        <v>4</v>
      </c>
      <c r="AE109" s="44">
        <v>1</v>
      </c>
      <c r="AF109" s="44">
        <v>5</v>
      </c>
      <c r="AG109" s="44">
        <v>12</v>
      </c>
      <c r="AH109" s="44"/>
      <c r="AI109" s="44">
        <v>1</v>
      </c>
      <c r="AJ109" s="44">
        <v>3</v>
      </c>
      <c r="AK109" s="44">
        <v>6</v>
      </c>
      <c r="AL109" s="44">
        <v>8</v>
      </c>
    </row>
    <row r="110" spans="1:38">
      <c r="A110" s="33"/>
      <c r="B110" s="33"/>
      <c r="C110" s="33">
        <v>1985</v>
      </c>
      <c r="D110" s="25">
        <f t="shared" si="17"/>
        <v>76</v>
      </c>
      <c r="E110" s="44">
        <v>2</v>
      </c>
      <c r="F110" s="44">
        <v>3</v>
      </c>
      <c r="G110" s="44">
        <v>1</v>
      </c>
      <c r="H110" s="44">
        <v>5</v>
      </c>
      <c r="I110" s="44"/>
      <c r="J110" s="44"/>
      <c r="K110" s="44">
        <v>2</v>
      </c>
      <c r="L110" s="44">
        <v>1</v>
      </c>
      <c r="M110" s="44"/>
      <c r="N110" s="44"/>
      <c r="O110" s="44"/>
      <c r="P110" s="44">
        <v>7</v>
      </c>
      <c r="Q110" s="44">
        <v>2</v>
      </c>
      <c r="R110" s="44">
        <v>3</v>
      </c>
      <c r="S110" s="44">
        <v>2</v>
      </c>
      <c r="T110" s="44">
        <v>4</v>
      </c>
      <c r="U110" s="44"/>
      <c r="V110" s="44">
        <v>5</v>
      </c>
      <c r="W110" s="44">
        <v>2</v>
      </c>
      <c r="X110" s="44">
        <v>1</v>
      </c>
      <c r="Y110" s="44">
        <v>2</v>
      </c>
      <c r="Z110" s="44"/>
      <c r="AA110" s="44">
        <v>1</v>
      </c>
      <c r="AB110" s="44">
        <v>1</v>
      </c>
      <c r="AC110" s="44">
        <v>7</v>
      </c>
      <c r="AD110" s="44"/>
      <c r="AE110" s="44">
        <v>2</v>
      </c>
      <c r="AF110" s="44">
        <v>7</v>
      </c>
      <c r="AG110" s="44">
        <v>4</v>
      </c>
      <c r="AH110" s="44">
        <v>1</v>
      </c>
      <c r="AI110" s="44"/>
      <c r="AJ110" s="44">
        <v>2</v>
      </c>
      <c r="AK110" s="44">
        <v>1</v>
      </c>
      <c r="AL110" s="44">
        <v>8</v>
      </c>
    </row>
    <row r="111" spans="1:38">
      <c r="A111" s="33"/>
      <c r="B111" s="33"/>
      <c r="C111" s="33">
        <v>1984</v>
      </c>
      <c r="D111" s="25">
        <f t="shared" si="17"/>
        <v>95</v>
      </c>
      <c r="E111" s="31">
        <v>5</v>
      </c>
      <c r="F111" s="31">
        <v>3</v>
      </c>
      <c r="G111" s="31">
        <v>1</v>
      </c>
      <c r="H111" s="31">
        <v>2</v>
      </c>
      <c r="I111" s="31">
        <v>1</v>
      </c>
      <c r="J111" s="31">
        <v>3</v>
      </c>
      <c r="K111" s="31"/>
      <c r="L111" s="31">
        <v>1</v>
      </c>
      <c r="M111" s="31"/>
      <c r="N111" s="31"/>
      <c r="O111" s="31">
        <v>2</v>
      </c>
      <c r="P111" s="31">
        <v>1</v>
      </c>
      <c r="Q111" s="31">
        <v>2</v>
      </c>
      <c r="R111" s="31">
        <v>4</v>
      </c>
      <c r="S111" s="31">
        <v>4</v>
      </c>
      <c r="T111" s="31">
        <v>3</v>
      </c>
      <c r="U111" s="31"/>
      <c r="V111" s="31">
        <v>6</v>
      </c>
      <c r="W111" s="31">
        <v>4</v>
      </c>
      <c r="X111" s="31">
        <v>2</v>
      </c>
      <c r="Y111" s="31">
        <v>5</v>
      </c>
      <c r="Z111" s="31">
        <v>1</v>
      </c>
      <c r="AA111" s="31">
        <v>1</v>
      </c>
      <c r="AB111" s="31">
        <v>5</v>
      </c>
      <c r="AC111" s="31">
        <v>7</v>
      </c>
      <c r="AD111" s="31">
        <v>2</v>
      </c>
      <c r="AE111" s="31">
        <v>3</v>
      </c>
      <c r="AF111" s="31">
        <v>4</v>
      </c>
      <c r="AG111" s="31">
        <v>10</v>
      </c>
      <c r="AH111" s="31"/>
      <c r="AI111" s="31"/>
      <c r="AJ111" s="31">
        <v>6</v>
      </c>
      <c r="AK111" s="31">
        <v>1</v>
      </c>
      <c r="AL111" s="31">
        <v>6</v>
      </c>
    </row>
    <row r="112" spans="1:38">
      <c r="A112" s="33"/>
      <c r="B112" s="33"/>
      <c r="C112" s="33">
        <v>1983</v>
      </c>
      <c r="D112" s="25">
        <f t="shared" si="17"/>
        <v>110</v>
      </c>
      <c r="E112" s="31">
        <v>2</v>
      </c>
      <c r="F112" s="31">
        <v>1</v>
      </c>
      <c r="G112" s="31"/>
      <c r="H112" s="31">
        <v>9</v>
      </c>
      <c r="I112" s="31">
        <v>3</v>
      </c>
      <c r="J112" s="31">
        <v>5</v>
      </c>
      <c r="K112" s="31">
        <v>3</v>
      </c>
      <c r="L112" s="31">
        <v>2</v>
      </c>
      <c r="M112" s="31">
        <v>1</v>
      </c>
      <c r="N112" s="31">
        <v>2</v>
      </c>
      <c r="O112" s="31">
        <v>2</v>
      </c>
      <c r="P112" s="31">
        <v>5</v>
      </c>
      <c r="Q112" s="31">
        <v>1</v>
      </c>
      <c r="R112" s="31">
        <v>6</v>
      </c>
      <c r="S112" s="31">
        <v>3</v>
      </c>
      <c r="T112" s="31">
        <v>3</v>
      </c>
      <c r="U112" s="31">
        <v>1</v>
      </c>
      <c r="V112" s="31">
        <v>4</v>
      </c>
      <c r="W112" s="31">
        <v>5</v>
      </c>
      <c r="X112" s="31">
        <v>3</v>
      </c>
      <c r="Y112" s="31">
        <v>4</v>
      </c>
      <c r="Z112" s="31"/>
      <c r="AA112" s="31">
        <v>1</v>
      </c>
      <c r="AB112" s="31"/>
      <c r="AC112" s="31">
        <v>15</v>
      </c>
      <c r="AD112" s="31">
        <v>4</v>
      </c>
      <c r="AE112" s="31"/>
      <c r="AF112" s="31">
        <v>5</v>
      </c>
      <c r="AG112" s="31">
        <v>11</v>
      </c>
      <c r="AH112" s="31">
        <v>2</v>
      </c>
      <c r="AI112" s="31">
        <v>4</v>
      </c>
      <c r="AJ112" s="31"/>
      <c r="AK112" s="31">
        <v>1</v>
      </c>
      <c r="AL112" s="31">
        <v>2</v>
      </c>
    </row>
    <row r="113" spans="1:38">
      <c r="A113" s="33"/>
      <c r="B113" s="33"/>
      <c r="C113" s="33">
        <v>1982</v>
      </c>
      <c r="D113" s="25">
        <f t="shared" si="17"/>
        <v>63</v>
      </c>
      <c r="E113" s="31">
        <v>1</v>
      </c>
      <c r="F113" s="31">
        <v>2</v>
      </c>
      <c r="G113" s="31">
        <v>2</v>
      </c>
      <c r="H113" s="31">
        <v>3</v>
      </c>
      <c r="I113" s="31"/>
      <c r="J113" s="31">
        <v>1</v>
      </c>
      <c r="K113" s="31">
        <v>2</v>
      </c>
      <c r="L113" s="31">
        <v>1</v>
      </c>
      <c r="M113" s="31"/>
      <c r="N113" s="31"/>
      <c r="O113" s="31">
        <v>1</v>
      </c>
      <c r="P113" s="31">
        <v>3</v>
      </c>
      <c r="Q113" s="31"/>
      <c r="R113" s="31">
        <v>2</v>
      </c>
      <c r="S113" s="31"/>
      <c r="T113" s="31">
        <v>6</v>
      </c>
      <c r="U113" s="31"/>
      <c r="V113" s="31">
        <v>3</v>
      </c>
      <c r="W113" s="31">
        <v>4</v>
      </c>
      <c r="X113" s="31">
        <v>2</v>
      </c>
      <c r="Y113" s="31">
        <v>2</v>
      </c>
      <c r="Z113" s="31"/>
      <c r="AA113" s="31"/>
      <c r="AB113" s="31">
        <v>2</v>
      </c>
      <c r="AC113" s="31">
        <v>6</v>
      </c>
      <c r="AD113" s="31"/>
      <c r="AE113" s="31">
        <v>2</v>
      </c>
      <c r="AF113" s="31">
        <v>3</v>
      </c>
      <c r="AG113" s="31">
        <v>4</v>
      </c>
      <c r="AH113" s="31">
        <v>2</v>
      </c>
      <c r="AI113" s="31"/>
      <c r="AJ113" s="31">
        <v>3</v>
      </c>
      <c r="AK113" s="31">
        <v>2</v>
      </c>
      <c r="AL113" s="31">
        <v>4</v>
      </c>
    </row>
    <row r="114" spans="1:38">
      <c r="A114" s="33"/>
      <c r="B114" s="33"/>
      <c r="C114" s="33">
        <v>1981</v>
      </c>
      <c r="D114" s="25">
        <f t="shared" si="17"/>
        <v>66</v>
      </c>
      <c r="E114" s="31">
        <v>2</v>
      </c>
      <c r="F114" s="31">
        <v>3</v>
      </c>
      <c r="G114" s="31">
        <v>1</v>
      </c>
      <c r="H114" s="31">
        <v>4</v>
      </c>
      <c r="I114" s="31"/>
      <c r="J114" s="31"/>
      <c r="K114" s="31">
        <v>1</v>
      </c>
      <c r="L114" s="31">
        <v>1</v>
      </c>
      <c r="M114" s="31">
        <v>1</v>
      </c>
      <c r="N114" s="31"/>
      <c r="O114" s="31">
        <v>1</v>
      </c>
      <c r="P114" s="31">
        <v>2</v>
      </c>
      <c r="Q114" s="31"/>
      <c r="R114" s="31">
        <v>2</v>
      </c>
      <c r="S114" s="31">
        <v>1</v>
      </c>
      <c r="T114" s="31">
        <v>2</v>
      </c>
      <c r="U114" s="31"/>
      <c r="V114" s="31">
        <v>3</v>
      </c>
      <c r="W114" s="31">
        <v>5</v>
      </c>
      <c r="X114" s="31"/>
      <c r="Y114" s="31">
        <v>1</v>
      </c>
      <c r="Z114" s="31">
        <v>1</v>
      </c>
      <c r="AA114" s="31">
        <v>2</v>
      </c>
      <c r="AB114" s="31"/>
      <c r="AC114" s="31">
        <v>18</v>
      </c>
      <c r="AD114" s="31">
        <v>1</v>
      </c>
      <c r="AE114" s="31">
        <v>1</v>
      </c>
      <c r="AF114" s="31">
        <v>1</v>
      </c>
      <c r="AG114" s="31">
        <v>4</v>
      </c>
      <c r="AH114" s="31">
        <v>2</v>
      </c>
      <c r="AI114" s="31">
        <v>1</v>
      </c>
      <c r="AJ114" s="31"/>
      <c r="AK114" s="31">
        <v>3</v>
      </c>
      <c r="AL114" s="31">
        <v>2</v>
      </c>
    </row>
    <row r="115" spans="1:38">
      <c r="A115" s="33"/>
      <c r="B115" s="33"/>
      <c r="C115" s="33">
        <v>1980</v>
      </c>
      <c r="D115" s="25">
        <f t="shared" si="17"/>
        <v>45</v>
      </c>
      <c r="E115" s="31"/>
      <c r="F115" s="31">
        <v>2</v>
      </c>
      <c r="G115" s="31"/>
      <c r="H115" s="31">
        <v>2</v>
      </c>
      <c r="I115" s="31">
        <v>1</v>
      </c>
      <c r="J115" s="31">
        <v>1</v>
      </c>
      <c r="K115" s="31"/>
      <c r="L115" s="31"/>
      <c r="M115" s="31"/>
      <c r="N115" s="31">
        <v>1</v>
      </c>
      <c r="O115" s="31">
        <v>1</v>
      </c>
      <c r="P115" s="31"/>
      <c r="Q115" s="31">
        <v>3</v>
      </c>
      <c r="R115" s="31">
        <v>2</v>
      </c>
      <c r="S115" s="31">
        <v>1</v>
      </c>
      <c r="T115" s="31">
        <v>2</v>
      </c>
      <c r="U115" s="31">
        <v>1</v>
      </c>
      <c r="V115" s="31">
        <v>2</v>
      </c>
      <c r="W115" s="31">
        <v>3</v>
      </c>
      <c r="X115" s="31"/>
      <c r="Y115" s="31"/>
      <c r="Z115" s="31">
        <v>1</v>
      </c>
      <c r="AA115" s="31"/>
      <c r="AB115" s="31">
        <v>1</v>
      </c>
      <c r="AC115" s="31">
        <v>4</v>
      </c>
      <c r="AD115" s="31">
        <v>1</v>
      </c>
      <c r="AE115" s="31"/>
      <c r="AF115" s="31">
        <v>3</v>
      </c>
      <c r="AG115" s="31">
        <v>4</v>
      </c>
      <c r="AH115" s="31"/>
      <c r="AI115" s="31">
        <v>2</v>
      </c>
      <c r="AJ115" s="31">
        <v>2</v>
      </c>
      <c r="AK115" s="31">
        <v>3</v>
      </c>
      <c r="AL115" s="31">
        <v>2</v>
      </c>
    </row>
    <row r="116" spans="1:38">
      <c r="A116" s="33"/>
      <c r="B116" s="33"/>
      <c r="C116" s="33">
        <v>1979</v>
      </c>
      <c r="D116" s="25">
        <f t="shared" si="17"/>
        <v>37</v>
      </c>
      <c r="E116" s="31">
        <v>1</v>
      </c>
      <c r="F116" s="31"/>
      <c r="G116" s="31">
        <v>1</v>
      </c>
      <c r="H116" s="31">
        <v>3</v>
      </c>
      <c r="I116" s="31">
        <v>1</v>
      </c>
      <c r="J116" s="31">
        <v>1</v>
      </c>
      <c r="K116" s="31"/>
      <c r="L116" s="31"/>
      <c r="M116" s="31">
        <v>1</v>
      </c>
      <c r="N116" s="31">
        <v>1</v>
      </c>
      <c r="O116" s="31">
        <v>1</v>
      </c>
      <c r="P116" s="31">
        <v>3</v>
      </c>
      <c r="Q116" s="31"/>
      <c r="R116" s="31">
        <v>2</v>
      </c>
      <c r="S116" s="31">
        <v>2</v>
      </c>
      <c r="T116" s="31"/>
      <c r="U116" s="31"/>
      <c r="V116" s="31">
        <v>2</v>
      </c>
      <c r="W116" s="31">
        <v>3</v>
      </c>
      <c r="X116" s="31">
        <v>1</v>
      </c>
      <c r="Y116" s="31">
        <v>2</v>
      </c>
      <c r="Z116" s="31"/>
      <c r="AA116" s="31">
        <v>1</v>
      </c>
      <c r="AB116" s="31">
        <v>1</v>
      </c>
      <c r="AC116" s="31">
        <v>1</v>
      </c>
      <c r="AD116" s="31"/>
      <c r="AE116" s="31"/>
      <c r="AF116" s="31">
        <v>4</v>
      </c>
      <c r="AG116" s="31">
        <v>1</v>
      </c>
      <c r="AH116" s="31"/>
      <c r="AI116" s="31"/>
      <c r="AJ116" s="31"/>
      <c r="AK116" s="31">
        <v>2</v>
      </c>
      <c r="AL116" s="31">
        <v>2</v>
      </c>
    </row>
    <row r="117" spans="1:38">
      <c r="A117" s="33"/>
      <c r="B117" s="33"/>
      <c r="C117" s="33">
        <v>1978</v>
      </c>
      <c r="D117" s="25">
        <f t="shared" si="17"/>
        <v>32</v>
      </c>
      <c r="E117" s="31">
        <v>1</v>
      </c>
      <c r="F117" s="31">
        <v>1</v>
      </c>
      <c r="G117" s="31"/>
      <c r="H117" s="31">
        <v>1</v>
      </c>
      <c r="I117" s="31"/>
      <c r="J117" s="31"/>
      <c r="K117" s="31"/>
      <c r="L117" s="31"/>
      <c r="M117" s="31"/>
      <c r="N117" s="31"/>
      <c r="O117" s="31"/>
      <c r="P117" s="31">
        <v>2</v>
      </c>
      <c r="Q117" s="31">
        <v>1</v>
      </c>
      <c r="R117" s="31">
        <v>2</v>
      </c>
      <c r="S117" s="31">
        <v>2</v>
      </c>
      <c r="T117" s="31"/>
      <c r="U117" s="31"/>
      <c r="V117" s="31"/>
      <c r="W117" s="31">
        <v>2</v>
      </c>
      <c r="X117" s="31"/>
      <c r="Y117" s="31">
        <v>1</v>
      </c>
      <c r="Z117" s="31"/>
      <c r="AA117" s="31"/>
      <c r="AB117" s="31">
        <v>3</v>
      </c>
      <c r="AC117" s="31">
        <v>7</v>
      </c>
      <c r="AD117" s="31">
        <v>1</v>
      </c>
      <c r="AE117" s="31"/>
      <c r="AF117" s="31">
        <v>2</v>
      </c>
      <c r="AG117" s="31">
        <v>3</v>
      </c>
      <c r="AH117" s="31"/>
      <c r="AI117" s="31"/>
      <c r="AJ117" s="31"/>
      <c r="AK117" s="31">
        <v>2</v>
      </c>
      <c r="AL117" s="31">
        <v>1</v>
      </c>
    </row>
    <row r="118" spans="1:38">
      <c r="A118" s="33"/>
      <c r="B118" s="33"/>
      <c r="C118" s="33">
        <v>1977</v>
      </c>
      <c r="D118" s="25">
        <f t="shared" si="17"/>
        <v>32</v>
      </c>
      <c r="E118" s="31">
        <v>1</v>
      </c>
      <c r="F118" s="31"/>
      <c r="G118" s="31"/>
      <c r="H118" s="31">
        <v>1</v>
      </c>
      <c r="I118" s="31"/>
      <c r="J118" s="31"/>
      <c r="K118" s="31">
        <v>1</v>
      </c>
      <c r="L118" s="31">
        <v>1</v>
      </c>
      <c r="M118" s="31"/>
      <c r="N118" s="31"/>
      <c r="O118" s="31"/>
      <c r="P118" s="31">
        <v>1</v>
      </c>
      <c r="Q118" s="31">
        <v>2</v>
      </c>
      <c r="R118" s="31">
        <v>2</v>
      </c>
      <c r="S118" s="31"/>
      <c r="T118" s="31">
        <v>1</v>
      </c>
      <c r="U118" s="31"/>
      <c r="V118" s="31"/>
      <c r="W118" s="31">
        <v>2</v>
      </c>
      <c r="X118" s="31">
        <v>1</v>
      </c>
      <c r="Y118" s="31">
        <v>1</v>
      </c>
      <c r="Z118" s="31"/>
      <c r="AA118" s="31">
        <v>1</v>
      </c>
      <c r="AB118" s="31">
        <v>1</v>
      </c>
      <c r="AC118" s="31">
        <v>8</v>
      </c>
      <c r="AD118" s="31">
        <v>1</v>
      </c>
      <c r="AE118" s="31"/>
      <c r="AF118" s="31">
        <v>1</v>
      </c>
      <c r="AG118" s="31">
        <v>1</v>
      </c>
      <c r="AH118" s="31"/>
      <c r="AI118" s="31"/>
      <c r="AJ118" s="31">
        <v>2</v>
      </c>
      <c r="AK118" s="31">
        <v>2</v>
      </c>
      <c r="AL118" s="31">
        <v>1</v>
      </c>
    </row>
    <row r="119" spans="1:38">
      <c r="A119" s="33"/>
      <c r="B119" s="33"/>
      <c r="C119" s="33">
        <v>1976</v>
      </c>
      <c r="D119" s="25">
        <f t="shared" si="17"/>
        <v>36</v>
      </c>
      <c r="E119" s="31">
        <v>2</v>
      </c>
      <c r="F119" s="31"/>
      <c r="G119" s="31"/>
      <c r="H119" s="31">
        <v>1</v>
      </c>
      <c r="I119" s="31"/>
      <c r="J119" s="31">
        <v>1</v>
      </c>
      <c r="K119" s="31"/>
      <c r="L119" s="31">
        <v>1</v>
      </c>
      <c r="M119" s="31"/>
      <c r="N119" s="31">
        <v>1</v>
      </c>
      <c r="O119" s="31">
        <v>1</v>
      </c>
      <c r="P119" s="31">
        <v>2</v>
      </c>
      <c r="Q119" s="31">
        <v>1</v>
      </c>
      <c r="R119" s="31">
        <v>1</v>
      </c>
      <c r="S119" s="31"/>
      <c r="T119" s="31">
        <v>1</v>
      </c>
      <c r="U119" s="31">
        <v>1</v>
      </c>
      <c r="V119" s="31"/>
      <c r="W119" s="31">
        <v>1</v>
      </c>
      <c r="X119" s="31"/>
      <c r="Y119" s="31"/>
      <c r="Z119" s="31"/>
      <c r="AA119" s="31"/>
      <c r="AB119" s="31"/>
      <c r="AC119" s="31">
        <v>8</v>
      </c>
      <c r="AD119" s="31"/>
      <c r="AE119" s="31"/>
      <c r="AF119" s="31">
        <v>2</v>
      </c>
      <c r="AG119" s="31">
        <v>6</v>
      </c>
      <c r="AH119" s="31">
        <v>1</v>
      </c>
      <c r="AI119" s="31">
        <v>1</v>
      </c>
      <c r="AJ119" s="31">
        <v>1</v>
      </c>
      <c r="AK119" s="31">
        <v>2</v>
      </c>
      <c r="AL119" s="31">
        <v>1</v>
      </c>
    </row>
    <row r="120" spans="1:38">
      <c r="A120" s="33"/>
      <c r="B120" s="33"/>
      <c r="C120" s="33">
        <v>1975</v>
      </c>
      <c r="D120" s="25">
        <f t="shared" si="17"/>
        <v>127</v>
      </c>
      <c r="E120" s="31">
        <v>6</v>
      </c>
      <c r="F120" s="31">
        <v>1</v>
      </c>
      <c r="G120" s="31">
        <v>1</v>
      </c>
      <c r="H120" s="31"/>
      <c r="I120" s="31"/>
      <c r="J120" s="31"/>
      <c r="K120" s="31"/>
      <c r="L120" s="31">
        <v>4</v>
      </c>
      <c r="M120" s="31"/>
      <c r="N120" s="31">
        <v>1</v>
      </c>
      <c r="O120" s="31">
        <v>2</v>
      </c>
      <c r="P120" s="31">
        <v>10</v>
      </c>
      <c r="Q120" s="31">
        <v>1</v>
      </c>
      <c r="R120" s="31">
        <v>10</v>
      </c>
      <c r="S120" s="31"/>
      <c r="T120" s="31">
        <v>2</v>
      </c>
      <c r="U120" s="31">
        <v>5</v>
      </c>
      <c r="V120" s="31">
        <v>3</v>
      </c>
      <c r="W120" s="31">
        <v>6</v>
      </c>
      <c r="X120" s="31"/>
      <c r="Y120" s="31">
        <v>5</v>
      </c>
      <c r="Z120" s="31">
        <v>2</v>
      </c>
      <c r="AA120" s="31">
        <v>3</v>
      </c>
      <c r="AB120" s="31">
        <v>2</v>
      </c>
      <c r="AC120" s="31">
        <v>27</v>
      </c>
      <c r="AD120" s="31"/>
      <c r="AE120" s="31">
        <v>1</v>
      </c>
      <c r="AF120" s="31">
        <v>8</v>
      </c>
      <c r="AG120" s="31">
        <v>20</v>
      </c>
      <c r="AH120" s="31">
        <v>1</v>
      </c>
      <c r="AI120" s="31"/>
      <c r="AJ120" s="31"/>
      <c r="AK120" s="31">
        <v>3</v>
      </c>
      <c r="AL120" s="31">
        <v>3</v>
      </c>
    </row>
    <row r="121" spans="1:38">
      <c r="A121" s="33"/>
      <c r="B121" s="33"/>
      <c r="C121" s="33">
        <v>1974</v>
      </c>
      <c r="D121" s="25">
        <f t="shared" si="17"/>
        <v>12</v>
      </c>
      <c r="E121" s="31"/>
      <c r="F121" s="31"/>
      <c r="G121" s="31"/>
      <c r="H121" s="31">
        <v>1</v>
      </c>
      <c r="I121" s="31"/>
      <c r="J121" s="31"/>
      <c r="K121" s="31"/>
      <c r="L121" s="31"/>
      <c r="M121" s="31">
        <v>1</v>
      </c>
      <c r="N121" s="31"/>
      <c r="O121" s="31"/>
      <c r="P121" s="31">
        <v>1</v>
      </c>
      <c r="Q121" s="31">
        <v>1</v>
      </c>
      <c r="R121" s="31">
        <v>1</v>
      </c>
      <c r="S121" s="31">
        <v>1</v>
      </c>
      <c r="T121" s="31"/>
      <c r="U121" s="31"/>
      <c r="V121" s="31"/>
      <c r="W121" s="31"/>
      <c r="X121" s="31"/>
      <c r="Y121" s="31"/>
      <c r="Z121" s="31"/>
      <c r="AA121" s="31">
        <v>1</v>
      </c>
      <c r="AB121" s="31"/>
      <c r="AC121" s="31">
        <v>1</v>
      </c>
      <c r="AD121" s="31"/>
      <c r="AE121" s="31"/>
      <c r="AF121" s="31"/>
      <c r="AG121" s="31">
        <v>1</v>
      </c>
      <c r="AH121" s="31"/>
      <c r="AI121" s="31"/>
      <c r="AJ121" s="31"/>
      <c r="AK121" s="31"/>
      <c r="AL121" s="31">
        <v>3</v>
      </c>
    </row>
    <row r="122" spans="1:38">
      <c r="A122" s="33"/>
      <c r="B122" s="33"/>
      <c r="C122" s="33">
        <v>1973</v>
      </c>
      <c r="D122" s="25">
        <f t="shared" si="17"/>
        <v>29</v>
      </c>
      <c r="E122" s="31"/>
      <c r="F122" s="31">
        <v>1</v>
      </c>
      <c r="G122" s="31"/>
      <c r="H122" s="31">
        <v>1</v>
      </c>
      <c r="I122" s="31">
        <v>2</v>
      </c>
      <c r="J122" s="31"/>
      <c r="K122" s="31"/>
      <c r="L122" s="31"/>
      <c r="M122" s="31"/>
      <c r="N122" s="31"/>
      <c r="O122" s="31">
        <v>2</v>
      </c>
      <c r="P122" s="31"/>
      <c r="Q122" s="31"/>
      <c r="R122" s="31">
        <v>4</v>
      </c>
      <c r="S122" s="31"/>
      <c r="T122" s="31">
        <v>1</v>
      </c>
      <c r="U122" s="31"/>
      <c r="V122" s="31">
        <v>1</v>
      </c>
      <c r="W122" s="31">
        <v>1</v>
      </c>
      <c r="X122" s="31">
        <v>1</v>
      </c>
      <c r="Y122" s="31">
        <v>1</v>
      </c>
      <c r="Z122" s="31"/>
      <c r="AA122" s="31">
        <v>4</v>
      </c>
      <c r="AB122" s="31"/>
      <c r="AC122" s="31">
        <v>3</v>
      </c>
      <c r="AD122" s="31"/>
      <c r="AE122" s="31"/>
      <c r="AF122" s="31">
        <v>2</v>
      </c>
      <c r="AG122" s="31">
        <v>2</v>
      </c>
      <c r="AH122" s="31"/>
      <c r="AI122" s="31"/>
      <c r="AJ122" s="31"/>
      <c r="AK122" s="31">
        <v>2</v>
      </c>
      <c r="AL122" s="31">
        <v>1</v>
      </c>
    </row>
    <row r="123" spans="1:38">
      <c r="A123" s="33"/>
      <c r="B123" s="33"/>
      <c r="C123" s="33">
        <v>1972</v>
      </c>
      <c r="D123" s="25">
        <f t="shared" si="17"/>
        <v>5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>
        <v>1</v>
      </c>
      <c r="R123" s="31"/>
      <c r="S123" s="31"/>
      <c r="T123" s="31"/>
      <c r="U123" s="31"/>
      <c r="V123" s="31">
        <v>1</v>
      </c>
      <c r="W123" s="31"/>
      <c r="X123" s="31"/>
      <c r="Y123" s="31"/>
      <c r="Z123" s="31"/>
      <c r="AA123" s="31"/>
      <c r="AB123" s="31">
        <v>2</v>
      </c>
      <c r="AC123" s="31"/>
      <c r="AD123" s="31"/>
      <c r="AE123" s="31"/>
      <c r="AF123" s="31">
        <v>1</v>
      </c>
      <c r="AG123" s="31"/>
      <c r="AH123" s="31"/>
      <c r="AI123" s="31"/>
      <c r="AJ123" s="31"/>
      <c r="AK123" s="31"/>
      <c r="AL123" s="31"/>
    </row>
    <row r="124" spans="1:38">
      <c r="A124" s="33"/>
      <c r="B124" s="33"/>
      <c r="C124" s="33">
        <v>1971</v>
      </c>
      <c r="D124" s="25">
        <f t="shared" si="17"/>
        <v>4</v>
      </c>
      <c r="E124" s="31"/>
      <c r="F124" s="31">
        <v>1</v>
      </c>
      <c r="G124" s="31">
        <v>1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>
        <v>1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>
        <v>1</v>
      </c>
      <c r="AL124" s="31"/>
    </row>
    <row r="125" spans="1:38">
      <c r="A125" s="33"/>
      <c r="B125" s="33"/>
      <c r="C125" s="33" t="s">
        <v>112</v>
      </c>
      <c r="D125" s="25">
        <f t="shared" si="17"/>
        <v>112</v>
      </c>
      <c r="E125" s="31">
        <v>1</v>
      </c>
      <c r="F125" s="31">
        <v>0</v>
      </c>
      <c r="G125" s="31">
        <v>3</v>
      </c>
      <c r="H125" s="31">
        <v>4</v>
      </c>
      <c r="I125" s="31">
        <v>0</v>
      </c>
      <c r="J125" s="31">
        <v>0</v>
      </c>
      <c r="K125" s="31">
        <v>0</v>
      </c>
      <c r="L125" s="31">
        <v>1</v>
      </c>
      <c r="M125" s="31">
        <v>2</v>
      </c>
      <c r="N125" s="31">
        <v>0</v>
      </c>
      <c r="O125" s="31">
        <v>4</v>
      </c>
      <c r="P125" s="31">
        <v>9</v>
      </c>
      <c r="Q125" s="31">
        <v>0</v>
      </c>
      <c r="R125" s="31">
        <v>6</v>
      </c>
      <c r="S125" s="31">
        <v>3</v>
      </c>
      <c r="T125" s="31">
        <v>0</v>
      </c>
      <c r="U125" s="31">
        <v>0</v>
      </c>
      <c r="V125" s="31">
        <v>2</v>
      </c>
      <c r="W125" s="31">
        <v>3</v>
      </c>
      <c r="X125" s="31">
        <v>0</v>
      </c>
      <c r="Y125" s="31">
        <v>6</v>
      </c>
      <c r="Z125" s="31">
        <v>1</v>
      </c>
      <c r="AA125" s="31">
        <v>4</v>
      </c>
      <c r="AB125" s="31">
        <v>2</v>
      </c>
      <c r="AC125" s="31">
        <v>31</v>
      </c>
      <c r="AD125" s="31">
        <v>2</v>
      </c>
      <c r="AE125" s="31">
        <v>3</v>
      </c>
      <c r="AF125" s="31">
        <v>5</v>
      </c>
      <c r="AG125" s="31">
        <v>12</v>
      </c>
      <c r="AH125" s="31">
        <v>2</v>
      </c>
      <c r="AI125" s="31">
        <v>1</v>
      </c>
      <c r="AJ125" s="31">
        <v>1</v>
      </c>
      <c r="AK125" s="31">
        <v>2</v>
      </c>
      <c r="AL125" s="31">
        <v>2</v>
      </c>
    </row>
    <row r="126" spans="1:38" s="39" customFormat="1">
      <c r="A126" s="168" t="s">
        <v>60</v>
      </c>
      <c r="B126" s="168"/>
      <c r="C126" s="168"/>
      <c r="D126" s="21">
        <f>SUM(E126:AL126)</f>
        <v>75737</v>
      </c>
      <c r="E126" s="1">
        <f t="shared" ref="E126:AL126" si="19">SUM(E80:E125)</f>
        <v>1294</v>
      </c>
      <c r="F126" s="1">
        <f t="shared" si="19"/>
        <v>1024</v>
      </c>
      <c r="G126" s="1">
        <f t="shared" si="19"/>
        <v>1694</v>
      </c>
      <c r="H126" s="1">
        <f t="shared" si="19"/>
        <v>5910</v>
      </c>
      <c r="I126" s="1">
        <f t="shared" si="19"/>
        <v>1992</v>
      </c>
      <c r="J126" s="1">
        <f t="shared" si="19"/>
        <v>1583</v>
      </c>
      <c r="K126" s="1">
        <f t="shared" si="19"/>
        <v>301</v>
      </c>
      <c r="L126" s="1">
        <f t="shared" si="19"/>
        <v>1060</v>
      </c>
      <c r="M126" s="1">
        <f t="shared" si="19"/>
        <v>1016</v>
      </c>
      <c r="N126" s="1">
        <f t="shared" si="19"/>
        <v>493</v>
      </c>
      <c r="O126" s="1">
        <f t="shared" si="19"/>
        <v>1106</v>
      </c>
      <c r="P126" s="1">
        <f t="shared" si="19"/>
        <v>3815</v>
      </c>
      <c r="Q126" s="1">
        <f t="shared" si="19"/>
        <v>513</v>
      </c>
      <c r="R126" s="1">
        <f t="shared" si="19"/>
        <v>2145</v>
      </c>
      <c r="S126" s="1">
        <f t="shared" si="19"/>
        <v>2912</v>
      </c>
      <c r="T126" s="1">
        <f t="shared" si="19"/>
        <v>4075</v>
      </c>
      <c r="U126" s="1">
        <f t="shared" si="19"/>
        <v>619</v>
      </c>
      <c r="V126" s="1">
        <f t="shared" si="19"/>
        <v>2981</v>
      </c>
      <c r="W126" s="1">
        <f t="shared" si="19"/>
        <v>3251</v>
      </c>
      <c r="X126" s="1">
        <f t="shared" si="19"/>
        <v>648</v>
      </c>
      <c r="Y126" s="1">
        <f t="shared" si="19"/>
        <v>2731</v>
      </c>
      <c r="Z126" s="1">
        <f t="shared" si="19"/>
        <v>1165</v>
      </c>
      <c r="AA126" s="1">
        <f t="shared" si="19"/>
        <v>1405</v>
      </c>
      <c r="AB126" s="1">
        <f t="shared" si="19"/>
        <v>1354</v>
      </c>
      <c r="AC126" s="1">
        <f t="shared" si="19"/>
        <v>8403</v>
      </c>
      <c r="AD126" s="1">
        <f t="shared" si="19"/>
        <v>3076</v>
      </c>
      <c r="AE126" s="1">
        <f t="shared" si="19"/>
        <v>517</v>
      </c>
      <c r="AF126" s="1">
        <f t="shared" si="19"/>
        <v>4412</v>
      </c>
      <c r="AG126" s="1">
        <f t="shared" si="19"/>
        <v>7418</v>
      </c>
      <c r="AH126" s="1">
        <f t="shared" si="19"/>
        <v>495</v>
      </c>
      <c r="AI126" s="1">
        <f t="shared" si="19"/>
        <v>528</v>
      </c>
      <c r="AJ126" s="1">
        <f t="shared" si="19"/>
        <v>1734</v>
      </c>
      <c r="AK126" s="1">
        <f t="shared" si="19"/>
        <v>1861</v>
      </c>
      <c r="AL126" s="1">
        <f t="shared" si="19"/>
        <v>2206</v>
      </c>
    </row>
    <row r="127" spans="1:38" s="35" customFormat="1" ht="15.75">
      <c r="A127" s="167" t="s">
        <v>129</v>
      </c>
      <c r="B127" s="167"/>
      <c r="C127" s="167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</row>
    <row r="128" spans="1:38">
      <c r="A128" s="171" t="s">
        <v>114</v>
      </c>
      <c r="B128" s="171"/>
      <c r="C128" s="171"/>
      <c r="D128" s="12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1:38">
      <c r="A129" s="33"/>
      <c r="B129" s="33"/>
      <c r="C129" s="33" t="s">
        <v>61</v>
      </c>
      <c r="D129" s="3">
        <f>SUM(E129:AL129)</f>
        <v>10</v>
      </c>
      <c r="E129" s="2">
        <v>1</v>
      </c>
      <c r="F129" s="2"/>
      <c r="G129" s="2"/>
      <c r="H129" s="2">
        <v>1</v>
      </c>
      <c r="I129" s="2"/>
      <c r="J129" s="2">
        <v>1</v>
      </c>
      <c r="K129" s="2">
        <v>1</v>
      </c>
      <c r="L129" s="2"/>
      <c r="M129" s="2"/>
      <c r="N129" s="2"/>
      <c r="O129" s="2"/>
      <c r="P129" s="2"/>
      <c r="Q129" s="2">
        <v>1</v>
      </c>
      <c r="R129" s="2"/>
      <c r="S129" s="2"/>
      <c r="T129" s="2">
        <v>1</v>
      </c>
      <c r="U129" s="2"/>
      <c r="V129" s="2">
        <v>1</v>
      </c>
      <c r="W129" s="2"/>
      <c r="X129" s="2"/>
      <c r="Y129" s="2"/>
      <c r="Z129" s="2">
        <v>2</v>
      </c>
      <c r="AA129" s="2"/>
      <c r="AB129" s="2"/>
      <c r="AC129" s="2">
        <v>1</v>
      </c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>
      <c r="A130" s="33"/>
      <c r="B130" s="33"/>
      <c r="C130" s="33" t="s">
        <v>62</v>
      </c>
      <c r="D130" s="3">
        <f t="shared" ref="D130:D134" si="20">SUM(E130:AL130)</f>
        <v>1396</v>
      </c>
      <c r="E130" s="2">
        <v>17</v>
      </c>
      <c r="F130" s="2">
        <v>13</v>
      </c>
      <c r="G130" s="2">
        <v>36</v>
      </c>
      <c r="H130" s="2">
        <v>163</v>
      </c>
      <c r="I130" s="2">
        <v>41</v>
      </c>
      <c r="J130" s="2">
        <v>27</v>
      </c>
      <c r="K130" s="2">
        <v>11</v>
      </c>
      <c r="L130" s="2">
        <v>27</v>
      </c>
      <c r="M130" s="2">
        <v>16</v>
      </c>
      <c r="N130" s="2">
        <v>23</v>
      </c>
      <c r="O130" s="2">
        <v>30</v>
      </c>
      <c r="P130" s="2">
        <v>46</v>
      </c>
      <c r="Q130" s="2">
        <v>12</v>
      </c>
      <c r="R130" s="2">
        <v>47</v>
      </c>
      <c r="S130" s="2">
        <v>43</v>
      </c>
      <c r="T130" s="2">
        <v>57</v>
      </c>
      <c r="U130" s="2">
        <v>14</v>
      </c>
      <c r="V130" s="2">
        <v>40</v>
      </c>
      <c r="W130" s="2">
        <v>67</v>
      </c>
      <c r="X130" s="2">
        <v>17</v>
      </c>
      <c r="Y130" s="2">
        <v>49</v>
      </c>
      <c r="Z130" s="2">
        <v>37</v>
      </c>
      <c r="AA130" s="2">
        <v>22</v>
      </c>
      <c r="AB130" s="2">
        <v>29</v>
      </c>
      <c r="AC130" s="2">
        <v>125</v>
      </c>
      <c r="AD130" s="2">
        <v>92</v>
      </c>
      <c r="AE130" s="2"/>
      <c r="AF130" s="2">
        <v>89</v>
      </c>
      <c r="AG130" s="2">
        <v>100</v>
      </c>
      <c r="AH130" s="2">
        <v>8</v>
      </c>
      <c r="AI130" s="2">
        <v>9</v>
      </c>
      <c r="AJ130" s="2">
        <v>28</v>
      </c>
      <c r="AK130" s="2">
        <v>26</v>
      </c>
      <c r="AL130" s="2">
        <v>35</v>
      </c>
    </row>
    <row r="131" spans="1:38">
      <c r="A131" s="33"/>
      <c r="B131" s="33"/>
      <c r="C131" s="33" t="s">
        <v>63</v>
      </c>
      <c r="D131" s="3">
        <f t="shared" si="20"/>
        <v>4544</v>
      </c>
      <c r="E131" s="2">
        <v>74</v>
      </c>
      <c r="F131" s="2">
        <v>62</v>
      </c>
      <c r="G131" s="2">
        <v>82</v>
      </c>
      <c r="H131" s="2">
        <v>474</v>
      </c>
      <c r="I131" s="2">
        <v>189</v>
      </c>
      <c r="J131" s="2">
        <v>97</v>
      </c>
      <c r="K131" s="2">
        <v>18</v>
      </c>
      <c r="L131" s="2">
        <v>37</v>
      </c>
      <c r="M131" s="2">
        <v>58</v>
      </c>
      <c r="N131" s="2">
        <v>17</v>
      </c>
      <c r="O131" s="2">
        <v>48</v>
      </c>
      <c r="P131" s="2">
        <v>249</v>
      </c>
      <c r="Q131" s="2">
        <v>26</v>
      </c>
      <c r="R131" s="2">
        <v>93</v>
      </c>
      <c r="S131" s="2">
        <v>198</v>
      </c>
      <c r="T131" s="2">
        <v>327</v>
      </c>
      <c r="U131" s="2">
        <v>24</v>
      </c>
      <c r="V131" s="2">
        <v>199</v>
      </c>
      <c r="W131" s="2">
        <v>213</v>
      </c>
      <c r="X131" s="2">
        <v>30</v>
      </c>
      <c r="Y131" s="2">
        <v>136</v>
      </c>
      <c r="Z131" s="2">
        <v>54</v>
      </c>
      <c r="AA131" s="2">
        <v>81</v>
      </c>
      <c r="AB131" s="2">
        <v>71</v>
      </c>
      <c r="AC131" s="2">
        <v>448</v>
      </c>
      <c r="AD131" s="2">
        <v>266</v>
      </c>
      <c r="AE131" s="2">
        <v>30</v>
      </c>
      <c r="AF131" s="2">
        <v>211</v>
      </c>
      <c r="AG131" s="2">
        <v>366</v>
      </c>
      <c r="AH131" s="2">
        <v>30</v>
      </c>
      <c r="AI131" s="2">
        <v>16</v>
      </c>
      <c r="AJ131" s="2">
        <v>99</v>
      </c>
      <c r="AK131" s="2">
        <v>110</v>
      </c>
      <c r="AL131" s="2">
        <v>111</v>
      </c>
    </row>
    <row r="132" spans="1:38">
      <c r="A132" s="33"/>
      <c r="B132" s="33"/>
      <c r="C132" s="33" t="s">
        <v>64</v>
      </c>
      <c r="D132" s="3">
        <f t="shared" si="20"/>
        <v>697</v>
      </c>
      <c r="E132" s="2">
        <v>17</v>
      </c>
      <c r="F132" s="2">
        <v>5</v>
      </c>
      <c r="G132" s="2">
        <v>13</v>
      </c>
      <c r="H132" s="2">
        <v>89</v>
      </c>
      <c r="I132" s="2">
        <v>26</v>
      </c>
      <c r="J132" s="2">
        <v>10</v>
      </c>
      <c r="K132" s="2"/>
      <c r="L132" s="2">
        <v>4</v>
      </c>
      <c r="M132" s="2">
        <v>11</v>
      </c>
      <c r="N132" s="2">
        <v>1</v>
      </c>
      <c r="O132" s="2">
        <v>3</v>
      </c>
      <c r="P132" s="2">
        <v>31</v>
      </c>
      <c r="Q132" s="2">
        <v>1</v>
      </c>
      <c r="R132" s="2">
        <v>6</v>
      </c>
      <c r="S132" s="2">
        <v>28</v>
      </c>
      <c r="T132" s="2">
        <v>69</v>
      </c>
      <c r="U132" s="2">
        <v>5</v>
      </c>
      <c r="V132" s="2">
        <v>27</v>
      </c>
      <c r="W132" s="2">
        <v>35</v>
      </c>
      <c r="X132" s="2">
        <v>1</v>
      </c>
      <c r="Y132" s="2">
        <v>23</v>
      </c>
      <c r="Z132" s="2">
        <v>7</v>
      </c>
      <c r="AA132" s="2">
        <v>14</v>
      </c>
      <c r="AB132" s="2">
        <v>15</v>
      </c>
      <c r="AC132" s="2">
        <v>56</v>
      </c>
      <c r="AD132" s="2">
        <v>48</v>
      </c>
      <c r="AE132" s="2">
        <v>5</v>
      </c>
      <c r="AF132" s="2">
        <v>24</v>
      </c>
      <c r="AG132" s="2">
        <v>53</v>
      </c>
      <c r="AH132" s="2">
        <v>3</v>
      </c>
      <c r="AI132" s="2">
        <v>5</v>
      </c>
      <c r="AJ132" s="2">
        <v>16</v>
      </c>
      <c r="AK132" s="2">
        <v>25</v>
      </c>
      <c r="AL132" s="2">
        <v>21</v>
      </c>
    </row>
    <row r="133" spans="1:38">
      <c r="A133" s="33"/>
      <c r="B133" s="33"/>
      <c r="C133" s="33" t="s">
        <v>125</v>
      </c>
      <c r="D133" s="3">
        <f t="shared" si="20"/>
        <v>64</v>
      </c>
      <c r="E133" s="2">
        <v>1</v>
      </c>
      <c r="F133" s="2">
        <v>1</v>
      </c>
      <c r="G133" s="2">
        <v>2</v>
      </c>
      <c r="H133" s="2">
        <v>2</v>
      </c>
      <c r="I133" s="2">
        <v>2</v>
      </c>
      <c r="J133" s="2"/>
      <c r="K133" s="2"/>
      <c r="L133" s="2">
        <v>2</v>
      </c>
      <c r="M133" s="2">
        <v>1</v>
      </c>
      <c r="N133" s="2">
        <v>1</v>
      </c>
      <c r="O133" s="2">
        <v>3</v>
      </c>
      <c r="P133" s="2">
        <v>4</v>
      </c>
      <c r="Q133" s="2">
        <v>1</v>
      </c>
      <c r="R133" s="2"/>
      <c r="S133" s="2">
        <v>2</v>
      </c>
      <c r="T133" s="2">
        <v>7</v>
      </c>
      <c r="U133" s="2"/>
      <c r="V133" s="2">
        <v>5</v>
      </c>
      <c r="W133" s="2"/>
      <c r="X133" s="2"/>
      <c r="Y133" s="2">
        <v>2</v>
      </c>
      <c r="Z133" s="2"/>
      <c r="AA133" s="2">
        <v>5</v>
      </c>
      <c r="AB133" s="2">
        <v>1</v>
      </c>
      <c r="AC133" s="2">
        <v>8</v>
      </c>
      <c r="AD133" s="2">
        <v>1</v>
      </c>
      <c r="AE133" s="2"/>
      <c r="AF133" s="2">
        <v>2</v>
      </c>
      <c r="AG133" s="2">
        <v>11</v>
      </c>
      <c r="AH133" s="2"/>
      <c r="AI133" s="2"/>
      <c r="AJ133" s="2"/>
      <c r="AK133" s="2"/>
      <c r="AL133" s="2"/>
    </row>
    <row r="134" spans="1:38" s="39" customFormat="1">
      <c r="A134" s="168" t="s">
        <v>60</v>
      </c>
      <c r="B134" s="168"/>
      <c r="C134" s="168"/>
      <c r="D134" s="17">
        <f t="shared" si="20"/>
        <v>6711</v>
      </c>
      <c r="E134" s="1">
        <f>SUM(E129:E133)</f>
        <v>110</v>
      </c>
      <c r="F134" s="1">
        <f>SUM(F129:F133)</f>
        <v>81</v>
      </c>
      <c r="G134" s="1">
        <f t="shared" ref="G134:AL134" si="21">SUM(G129:G133)</f>
        <v>133</v>
      </c>
      <c r="H134" s="1">
        <f t="shared" si="21"/>
        <v>729</v>
      </c>
      <c r="I134" s="1">
        <f t="shared" si="21"/>
        <v>258</v>
      </c>
      <c r="J134" s="1">
        <f t="shared" si="21"/>
        <v>135</v>
      </c>
      <c r="K134" s="1">
        <f t="shared" si="21"/>
        <v>30</v>
      </c>
      <c r="L134" s="1">
        <f t="shared" si="21"/>
        <v>70</v>
      </c>
      <c r="M134" s="1">
        <f t="shared" si="21"/>
        <v>86</v>
      </c>
      <c r="N134" s="1">
        <f t="shared" si="21"/>
        <v>42</v>
      </c>
      <c r="O134" s="1">
        <f t="shared" si="21"/>
        <v>84</v>
      </c>
      <c r="P134" s="1">
        <f t="shared" si="21"/>
        <v>330</v>
      </c>
      <c r="Q134" s="1">
        <f t="shared" si="21"/>
        <v>41</v>
      </c>
      <c r="R134" s="1">
        <f t="shared" si="21"/>
        <v>146</v>
      </c>
      <c r="S134" s="1">
        <f t="shared" si="21"/>
        <v>271</v>
      </c>
      <c r="T134" s="1">
        <f t="shared" si="21"/>
        <v>461</v>
      </c>
      <c r="U134" s="1">
        <f t="shared" si="21"/>
        <v>43</v>
      </c>
      <c r="V134" s="1">
        <f t="shared" si="21"/>
        <v>272</v>
      </c>
      <c r="W134" s="1">
        <f t="shared" si="21"/>
        <v>315</v>
      </c>
      <c r="X134" s="1">
        <f t="shared" si="21"/>
        <v>48</v>
      </c>
      <c r="Y134" s="1">
        <f t="shared" si="21"/>
        <v>210</v>
      </c>
      <c r="Z134" s="1">
        <f t="shared" si="21"/>
        <v>100</v>
      </c>
      <c r="AA134" s="1">
        <f t="shared" si="21"/>
        <v>122</v>
      </c>
      <c r="AB134" s="1">
        <f t="shared" si="21"/>
        <v>116</v>
      </c>
      <c r="AC134" s="1">
        <f t="shared" si="21"/>
        <v>638</v>
      </c>
      <c r="AD134" s="1">
        <f t="shared" si="21"/>
        <v>407</v>
      </c>
      <c r="AE134" s="1">
        <f t="shared" si="21"/>
        <v>35</v>
      </c>
      <c r="AF134" s="1">
        <f t="shared" si="21"/>
        <v>326</v>
      </c>
      <c r="AG134" s="1">
        <f t="shared" si="21"/>
        <v>530</v>
      </c>
      <c r="AH134" s="1">
        <f t="shared" si="21"/>
        <v>41</v>
      </c>
      <c r="AI134" s="1">
        <f t="shared" si="21"/>
        <v>30</v>
      </c>
      <c r="AJ134" s="1">
        <f t="shared" si="21"/>
        <v>143</v>
      </c>
      <c r="AK134" s="1">
        <f t="shared" si="21"/>
        <v>161</v>
      </c>
      <c r="AL134" s="1">
        <f t="shared" si="21"/>
        <v>167</v>
      </c>
    </row>
    <row r="135" spans="1:38">
      <c r="A135" s="171" t="s">
        <v>113</v>
      </c>
      <c r="B135" s="171"/>
      <c r="C135" s="171"/>
      <c r="D135" s="12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</row>
    <row r="136" spans="1:38">
      <c r="A136" s="33"/>
      <c r="B136" s="33"/>
      <c r="C136" s="33" t="s">
        <v>1</v>
      </c>
      <c r="D136" s="3">
        <f>SUM(E136:AL136)</f>
        <v>6634</v>
      </c>
      <c r="E136" s="2">
        <v>110</v>
      </c>
      <c r="F136" s="2">
        <v>81</v>
      </c>
      <c r="G136" s="2">
        <v>130</v>
      </c>
      <c r="H136" s="2">
        <v>724</v>
      </c>
      <c r="I136" s="2">
        <v>256</v>
      </c>
      <c r="J136" s="2">
        <v>134</v>
      </c>
      <c r="K136" s="2">
        <v>30</v>
      </c>
      <c r="L136" s="2">
        <v>70</v>
      </c>
      <c r="M136" s="2">
        <v>86</v>
      </c>
      <c r="N136" s="2">
        <v>42</v>
      </c>
      <c r="O136" s="2">
        <v>84</v>
      </c>
      <c r="P136" s="2">
        <v>325</v>
      </c>
      <c r="Q136" s="2">
        <v>41</v>
      </c>
      <c r="R136" s="2">
        <v>145</v>
      </c>
      <c r="S136" s="2">
        <v>270</v>
      </c>
      <c r="T136" s="2">
        <v>458</v>
      </c>
      <c r="U136" s="2">
        <v>43</v>
      </c>
      <c r="V136" s="2">
        <v>271</v>
      </c>
      <c r="W136" s="2">
        <v>314</v>
      </c>
      <c r="X136" s="2">
        <v>48</v>
      </c>
      <c r="Y136" s="2">
        <v>190</v>
      </c>
      <c r="Z136" s="2">
        <v>99</v>
      </c>
      <c r="AA136" s="2">
        <v>121</v>
      </c>
      <c r="AB136" s="2">
        <v>114</v>
      </c>
      <c r="AC136" s="2">
        <v>632</v>
      </c>
      <c r="AD136" s="2">
        <v>405</v>
      </c>
      <c r="AE136" s="2">
        <v>35</v>
      </c>
      <c r="AF136" s="2">
        <v>325</v>
      </c>
      <c r="AG136" s="2">
        <v>515</v>
      </c>
      <c r="AH136" s="2">
        <v>40</v>
      </c>
      <c r="AI136" s="2">
        <v>29</v>
      </c>
      <c r="AJ136" s="2">
        <v>143</v>
      </c>
      <c r="AK136" s="2">
        <v>159</v>
      </c>
      <c r="AL136" s="2">
        <v>165</v>
      </c>
    </row>
    <row r="137" spans="1:38">
      <c r="A137" s="33"/>
      <c r="B137" s="33"/>
      <c r="C137" s="33" t="s">
        <v>4</v>
      </c>
      <c r="D137" s="3">
        <f t="shared" ref="D137:D140" si="22">SUM(E137:AL137)</f>
        <v>74</v>
      </c>
      <c r="E137" s="2"/>
      <c r="F137" s="2"/>
      <c r="G137" s="2">
        <v>3</v>
      </c>
      <c r="H137" s="2">
        <v>5</v>
      </c>
      <c r="I137" s="2">
        <v>1</v>
      </c>
      <c r="J137" s="2">
        <v>1</v>
      </c>
      <c r="K137" s="2"/>
      <c r="L137" s="2"/>
      <c r="M137" s="2"/>
      <c r="N137" s="2"/>
      <c r="O137" s="2"/>
      <c r="P137" s="2">
        <v>5</v>
      </c>
      <c r="Q137" s="2"/>
      <c r="R137" s="2">
        <v>1</v>
      </c>
      <c r="S137" s="2">
        <v>1</v>
      </c>
      <c r="T137" s="2">
        <v>2</v>
      </c>
      <c r="U137" s="2"/>
      <c r="V137" s="2">
        <v>1</v>
      </c>
      <c r="W137" s="2">
        <v>1</v>
      </c>
      <c r="X137" s="2"/>
      <c r="Y137" s="2">
        <v>20</v>
      </c>
      <c r="Z137" s="2">
        <v>1</v>
      </c>
      <c r="AA137" s="2"/>
      <c r="AB137" s="2">
        <v>2</v>
      </c>
      <c r="AC137" s="2">
        <v>6</v>
      </c>
      <c r="AD137" s="2">
        <v>2</v>
      </c>
      <c r="AE137" s="2"/>
      <c r="AF137" s="2">
        <v>1</v>
      </c>
      <c r="AG137" s="2">
        <v>15</v>
      </c>
      <c r="AH137" s="2">
        <v>1</v>
      </c>
      <c r="AI137" s="2">
        <v>1</v>
      </c>
      <c r="AJ137" s="2"/>
      <c r="AK137" s="2">
        <v>2</v>
      </c>
      <c r="AL137" s="2">
        <v>2</v>
      </c>
    </row>
    <row r="138" spans="1:38">
      <c r="A138" s="33"/>
      <c r="B138" s="33"/>
      <c r="C138" s="33" t="s">
        <v>8</v>
      </c>
      <c r="D138" s="3">
        <f t="shared" si="22"/>
        <v>3</v>
      </c>
      <c r="E138" s="2"/>
      <c r="F138" s="2"/>
      <c r="G138" s="2"/>
      <c r="H138" s="2"/>
      <c r="I138" s="2">
        <v>1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>
        <v>1</v>
      </c>
      <c r="U138" s="2"/>
      <c r="V138" s="2"/>
      <c r="W138" s="2"/>
      <c r="X138" s="2"/>
      <c r="Y138" s="2"/>
      <c r="Z138" s="2"/>
      <c r="AA138" s="2">
        <v>1</v>
      </c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>
      <c r="A139" s="33"/>
      <c r="B139" s="33"/>
      <c r="C139" s="33" t="s">
        <v>7</v>
      </c>
      <c r="D139" s="3">
        <f t="shared" si="22"/>
        <v>0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>
      <c r="A140" s="33"/>
      <c r="B140" s="33"/>
      <c r="C140" s="33" t="s">
        <v>37</v>
      </c>
      <c r="D140" s="3">
        <f t="shared" si="22"/>
        <v>0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s="39" customFormat="1">
      <c r="A141" s="168" t="s">
        <v>60</v>
      </c>
      <c r="B141" s="168"/>
      <c r="C141" s="168"/>
      <c r="D141" s="17">
        <f>SUM(E141:AL141)</f>
        <v>6711</v>
      </c>
      <c r="E141" s="1">
        <f>SUM(E136:E140)</f>
        <v>110</v>
      </c>
      <c r="F141" s="1">
        <f t="shared" ref="F141:AL141" si="23">SUM(F136:F140)</f>
        <v>81</v>
      </c>
      <c r="G141" s="1">
        <f t="shared" si="23"/>
        <v>133</v>
      </c>
      <c r="H141" s="1">
        <f t="shared" si="23"/>
        <v>729</v>
      </c>
      <c r="I141" s="1">
        <f t="shared" si="23"/>
        <v>258</v>
      </c>
      <c r="J141" s="1">
        <f t="shared" si="23"/>
        <v>135</v>
      </c>
      <c r="K141" s="1">
        <f t="shared" si="23"/>
        <v>30</v>
      </c>
      <c r="L141" s="1">
        <f t="shared" si="23"/>
        <v>70</v>
      </c>
      <c r="M141" s="1">
        <f t="shared" si="23"/>
        <v>86</v>
      </c>
      <c r="N141" s="1">
        <f t="shared" si="23"/>
        <v>42</v>
      </c>
      <c r="O141" s="1">
        <f t="shared" si="23"/>
        <v>84</v>
      </c>
      <c r="P141" s="1">
        <f t="shared" si="23"/>
        <v>330</v>
      </c>
      <c r="Q141" s="1">
        <f t="shared" si="23"/>
        <v>41</v>
      </c>
      <c r="R141" s="1">
        <f t="shared" si="23"/>
        <v>146</v>
      </c>
      <c r="S141" s="1">
        <f t="shared" si="23"/>
        <v>271</v>
      </c>
      <c r="T141" s="1">
        <f t="shared" si="23"/>
        <v>461</v>
      </c>
      <c r="U141" s="1">
        <f t="shared" si="23"/>
        <v>43</v>
      </c>
      <c r="V141" s="1">
        <f t="shared" si="23"/>
        <v>272</v>
      </c>
      <c r="W141" s="1">
        <f t="shared" si="23"/>
        <v>315</v>
      </c>
      <c r="X141" s="1">
        <f t="shared" si="23"/>
        <v>48</v>
      </c>
      <c r="Y141" s="1">
        <f t="shared" si="23"/>
        <v>210</v>
      </c>
      <c r="Z141" s="1">
        <f t="shared" si="23"/>
        <v>100</v>
      </c>
      <c r="AA141" s="1">
        <f t="shared" si="23"/>
        <v>122</v>
      </c>
      <c r="AB141" s="1">
        <f t="shared" si="23"/>
        <v>116</v>
      </c>
      <c r="AC141" s="1">
        <f t="shared" si="23"/>
        <v>638</v>
      </c>
      <c r="AD141" s="1">
        <f t="shared" si="23"/>
        <v>407</v>
      </c>
      <c r="AE141" s="1">
        <f t="shared" si="23"/>
        <v>35</v>
      </c>
      <c r="AF141" s="1">
        <f t="shared" si="23"/>
        <v>326</v>
      </c>
      <c r="AG141" s="1">
        <f t="shared" si="23"/>
        <v>530</v>
      </c>
      <c r="AH141" s="1">
        <f t="shared" si="23"/>
        <v>41</v>
      </c>
      <c r="AI141" s="1">
        <f t="shared" si="23"/>
        <v>30</v>
      </c>
      <c r="AJ141" s="1">
        <f t="shared" si="23"/>
        <v>143</v>
      </c>
      <c r="AK141" s="1">
        <f t="shared" si="23"/>
        <v>161</v>
      </c>
      <c r="AL141" s="1">
        <f t="shared" si="23"/>
        <v>167</v>
      </c>
    </row>
    <row r="142" spans="1:38" s="35" customFormat="1" ht="15.75">
      <c r="A142" s="167" t="s">
        <v>130</v>
      </c>
      <c r="B142" s="167"/>
      <c r="C142" s="167"/>
      <c r="D142" s="19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</row>
    <row r="143" spans="1:38">
      <c r="A143" s="171" t="s">
        <v>114</v>
      </c>
      <c r="B143" s="171"/>
      <c r="C143" s="171"/>
      <c r="D143" s="12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</row>
    <row r="144" spans="1:38">
      <c r="A144" s="33"/>
      <c r="B144" s="33"/>
      <c r="C144" s="33" t="s">
        <v>61</v>
      </c>
      <c r="D144" s="2">
        <f>SUM(E144:AL144)</f>
        <v>25</v>
      </c>
      <c r="E144" s="2">
        <v>1</v>
      </c>
      <c r="F144" s="2"/>
      <c r="G144" s="2">
        <v>1</v>
      </c>
      <c r="H144" s="2">
        <v>1</v>
      </c>
      <c r="I144" s="2">
        <v>1</v>
      </c>
      <c r="J144" s="2">
        <v>1</v>
      </c>
      <c r="K144" s="2">
        <v>2</v>
      </c>
      <c r="L144" s="2"/>
      <c r="M144" s="2"/>
      <c r="N144" s="2"/>
      <c r="O144" s="2"/>
      <c r="P144" s="2">
        <v>1</v>
      </c>
      <c r="Q144" s="2"/>
      <c r="R144" s="2">
        <v>3</v>
      </c>
      <c r="S144" s="2">
        <v>3</v>
      </c>
      <c r="T144" s="2">
        <v>1</v>
      </c>
      <c r="U144" s="2"/>
      <c r="V144" s="2">
        <v>2</v>
      </c>
      <c r="W144" s="2">
        <v>1</v>
      </c>
      <c r="X144" s="2">
        <v>1</v>
      </c>
      <c r="Y144" s="2">
        <v>1</v>
      </c>
      <c r="Z144" s="2"/>
      <c r="AA144" s="2">
        <v>1</v>
      </c>
      <c r="AB144" s="2"/>
      <c r="AC144" s="2"/>
      <c r="AD144" s="2">
        <v>1</v>
      </c>
      <c r="AE144" s="2">
        <v>1</v>
      </c>
      <c r="AF144" s="2"/>
      <c r="AG144" s="2">
        <v>1</v>
      </c>
      <c r="AH144" s="2"/>
      <c r="AI144" s="2"/>
      <c r="AJ144" s="2"/>
      <c r="AK144" s="2"/>
      <c r="AL144" s="2">
        <v>1</v>
      </c>
    </row>
    <row r="145" spans="1:38">
      <c r="A145" s="33"/>
      <c r="B145" s="33"/>
      <c r="C145" s="33" t="s">
        <v>62</v>
      </c>
      <c r="D145" s="2">
        <f t="shared" ref="D145:D147" si="24">SUM(E145:AL145)</f>
        <v>1088</v>
      </c>
      <c r="E145" s="2">
        <v>8</v>
      </c>
      <c r="F145" s="2">
        <v>17</v>
      </c>
      <c r="G145" s="2">
        <v>31</v>
      </c>
      <c r="H145" s="2">
        <v>91</v>
      </c>
      <c r="I145" s="2">
        <v>27</v>
      </c>
      <c r="J145" s="2">
        <v>19</v>
      </c>
      <c r="K145" s="2">
        <v>11</v>
      </c>
      <c r="L145" s="2">
        <v>14</v>
      </c>
      <c r="M145" s="2">
        <v>15</v>
      </c>
      <c r="N145" s="2">
        <v>15</v>
      </c>
      <c r="O145" s="2">
        <v>17</v>
      </c>
      <c r="P145" s="2">
        <v>48</v>
      </c>
      <c r="Q145" s="2">
        <v>14</v>
      </c>
      <c r="R145" s="2">
        <v>50</v>
      </c>
      <c r="S145" s="2">
        <v>29</v>
      </c>
      <c r="T145" s="2">
        <v>49</v>
      </c>
      <c r="U145" s="2">
        <v>11</v>
      </c>
      <c r="V145" s="2">
        <v>36</v>
      </c>
      <c r="W145" s="2">
        <v>66</v>
      </c>
      <c r="X145" s="2">
        <v>7</v>
      </c>
      <c r="Y145" s="2">
        <v>43</v>
      </c>
      <c r="Z145" s="2">
        <v>38</v>
      </c>
      <c r="AA145" s="2">
        <v>12</v>
      </c>
      <c r="AB145" s="2">
        <v>15</v>
      </c>
      <c r="AC145" s="2">
        <v>87</v>
      </c>
      <c r="AD145" s="2">
        <v>61</v>
      </c>
      <c r="AE145" s="2">
        <v>7</v>
      </c>
      <c r="AF145" s="2">
        <v>64</v>
      </c>
      <c r="AG145" s="2">
        <v>68</v>
      </c>
      <c r="AH145" s="2">
        <v>12</v>
      </c>
      <c r="AI145" s="2">
        <v>8</v>
      </c>
      <c r="AJ145" s="2">
        <v>25</v>
      </c>
      <c r="AK145" s="2">
        <v>31</v>
      </c>
      <c r="AL145" s="2">
        <v>42</v>
      </c>
    </row>
    <row r="146" spans="1:38">
      <c r="A146" s="33"/>
      <c r="B146" s="33"/>
      <c r="C146" s="33" t="s">
        <v>63</v>
      </c>
      <c r="D146" s="2">
        <f t="shared" si="24"/>
        <v>2988</v>
      </c>
      <c r="E146" s="2">
        <v>28</v>
      </c>
      <c r="F146" s="2">
        <v>57</v>
      </c>
      <c r="G146" s="2">
        <v>72</v>
      </c>
      <c r="H146" s="2">
        <v>305</v>
      </c>
      <c r="I146" s="2">
        <v>83</v>
      </c>
      <c r="J146" s="2">
        <v>58</v>
      </c>
      <c r="K146" s="2">
        <v>17</v>
      </c>
      <c r="L146" s="2">
        <v>11</v>
      </c>
      <c r="M146" s="2">
        <v>48</v>
      </c>
      <c r="N146" s="2">
        <v>19</v>
      </c>
      <c r="O146" s="2">
        <v>56</v>
      </c>
      <c r="P146" s="2">
        <v>145</v>
      </c>
      <c r="Q146" s="2">
        <v>11</v>
      </c>
      <c r="R146" s="2">
        <v>72</v>
      </c>
      <c r="S146" s="2">
        <v>104</v>
      </c>
      <c r="T146" s="2">
        <v>215</v>
      </c>
      <c r="U146" s="2">
        <v>20</v>
      </c>
      <c r="V146" s="2">
        <v>122</v>
      </c>
      <c r="W146" s="2">
        <v>164</v>
      </c>
      <c r="X146" s="2">
        <v>19</v>
      </c>
      <c r="Y146" s="2">
        <v>85</v>
      </c>
      <c r="Z146" s="2">
        <v>53</v>
      </c>
      <c r="AA146" s="2">
        <v>49</v>
      </c>
      <c r="AB146" s="2">
        <v>51</v>
      </c>
      <c r="AC146" s="2">
        <v>256</v>
      </c>
      <c r="AD146" s="2">
        <v>161</v>
      </c>
      <c r="AE146" s="2">
        <v>19</v>
      </c>
      <c r="AF146" s="2">
        <v>178</v>
      </c>
      <c r="AG146" s="2">
        <v>219</v>
      </c>
      <c r="AH146" s="2">
        <v>17</v>
      </c>
      <c r="AI146" s="2">
        <v>19</v>
      </c>
      <c r="AJ146" s="2">
        <v>86</v>
      </c>
      <c r="AK146" s="2">
        <v>70</v>
      </c>
      <c r="AL146" s="2">
        <v>99</v>
      </c>
    </row>
    <row r="147" spans="1:38">
      <c r="A147" s="33"/>
      <c r="B147" s="33"/>
      <c r="C147" s="33" t="s">
        <v>64</v>
      </c>
      <c r="D147" s="2">
        <f t="shared" si="24"/>
        <v>428</v>
      </c>
      <c r="E147" s="2">
        <v>13</v>
      </c>
      <c r="F147" s="2">
        <v>7</v>
      </c>
      <c r="G147" s="2">
        <v>12</v>
      </c>
      <c r="H147" s="2">
        <v>33</v>
      </c>
      <c r="I147" s="2">
        <v>13</v>
      </c>
      <c r="J147" s="2">
        <v>6</v>
      </c>
      <c r="K147" s="2">
        <v>1</v>
      </c>
      <c r="L147" s="2">
        <v>1</v>
      </c>
      <c r="M147" s="2">
        <v>5</v>
      </c>
      <c r="N147" s="2"/>
      <c r="O147" s="2">
        <v>7</v>
      </c>
      <c r="P147" s="2">
        <v>14</v>
      </c>
      <c r="Q147" s="2">
        <v>1</v>
      </c>
      <c r="R147" s="2">
        <v>9</v>
      </c>
      <c r="S147" s="2">
        <v>16</v>
      </c>
      <c r="T147" s="2">
        <v>23</v>
      </c>
      <c r="U147" s="2">
        <v>1</v>
      </c>
      <c r="V147" s="2">
        <v>12</v>
      </c>
      <c r="W147" s="2">
        <v>16</v>
      </c>
      <c r="X147" s="2"/>
      <c r="Y147" s="2">
        <v>25</v>
      </c>
      <c r="Z147" s="2">
        <v>6</v>
      </c>
      <c r="AA147" s="2">
        <v>9</v>
      </c>
      <c r="AB147" s="2">
        <v>4</v>
      </c>
      <c r="AC147" s="2">
        <v>63</v>
      </c>
      <c r="AD147" s="2">
        <v>24</v>
      </c>
      <c r="AE147" s="2">
        <v>3</v>
      </c>
      <c r="AF147" s="2">
        <v>22</v>
      </c>
      <c r="AG147" s="2">
        <v>40</v>
      </c>
      <c r="AH147" s="2">
        <v>2</v>
      </c>
      <c r="AI147" s="2">
        <v>2</v>
      </c>
      <c r="AJ147" s="2">
        <v>11</v>
      </c>
      <c r="AK147" s="2">
        <v>11</v>
      </c>
      <c r="AL147" s="2">
        <v>16</v>
      </c>
    </row>
    <row r="148" spans="1:38">
      <c r="A148" s="33"/>
      <c r="B148" s="33"/>
      <c r="C148" s="33" t="s">
        <v>125</v>
      </c>
      <c r="D148" s="2">
        <f>SUM(E148:AL148)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s="39" customFormat="1">
      <c r="A149" s="168" t="s">
        <v>60</v>
      </c>
      <c r="B149" s="168"/>
      <c r="C149" s="168"/>
      <c r="D149" s="17">
        <f>SUM(E149:AL149)</f>
        <v>4529</v>
      </c>
      <c r="E149" s="1">
        <f>SUM(E144:E148)</f>
        <v>50</v>
      </c>
      <c r="F149" s="1">
        <f t="shared" ref="F149:AL149" si="25">SUM(F144:F148)</f>
        <v>81</v>
      </c>
      <c r="G149" s="1">
        <f t="shared" si="25"/>
        <v>116</v>
      </c>
      <c r="H149" s="1">
        <f t="shared" si="25"/>
        <v>430</v>
      </c>
      <c r="I149" s="1">
        <f t="shared" si="25"/>
        <v>124</v>
      </c>
      <c r="J149" s="1">
        <f t="shared" si="25"/>
        <v>84</v>
      </c>
      <c r="K149" s="1">
        <f t="shared" si="25"/>
        <v>31</v>
      </c>
      <c r="L149" s="1">
        <f t="shared" si="25"/>
        <v>26</v>
      </c>
      <c r="M149" s="1">
        <f t="shared" si="25"/>
        <v>68</v>
      </c>
      <c r="N149" s="1">
        <f t="shared" si="25"/>
        <v>34</v>
      </c>
      <c r="O149" s="1">
        <f t="shared" si="25"/>
        <v>80</v>
      </c>
      <c r="P149" s="1">
        <f t="shared" si="25"/>
        <v>208</v>
      </c>
      <c r="Q149" s="1">
        <f t="shared" si="25"/>
        <v>26</v>
      </c>
      <c r="R149" s="1">
        <f t="shared" si="25"/>
        <v>134</v>
      </c>
      <c r="S149" s="1">
        <f t="shared" si="25"/>
        <v>152</v>
      </c>
      <c r="T149" s="1">
        <f t="shared" si="25"/>
        <v>288</v>
      </c>
      <c r="U149" s="1">
        <f t="shared" si="25"/>
        <v>32</v>
      </c>
      <c r="V149" s="1">
        <f t="shared" si="25"/>
        <v>172</v>
      </c>
      <c r="W149" s="1">
        <f t="shared" si="25"/>
        <v>247</v>
      </c>
      <c r="X149" s="1">
        <f t="shared" si="25"/>
        <v>27</v>
      </c>
      <c r="Y149" s="1">
        <f t="shared" si="25"/>
        <v>154</v>
      </c>
      <c r="Z149" s="1">
        <f t="shared" si="25"/>
        <v>97</v>
      </c>
      <c r="AA149" s="1">
        <f t="shared" si="25"/>
        <v>71</v>
      </c>
      <c r="AB149" s="1">
        <f t="shared" si="25"/>
        <v>70</v>
      </c>
      <c r="AC149" s="1">
        <f t="shared" si="25"/>
        <v>406</v>
      </c>
      <c r="AD149" s="1">
        <f t="shared" si="25"/>
        <v>247</v>
      </c>
      <c r="AE149" s="1">
        <f t="shared" si="25"/>
        <v>30</v>
      </c>
      <c r="AF149" s="1">
        <f t="shared" si="25"/>
        <v>264</v>
      </c>
      <c r="AG149" s="1">
        <f t="shared" si="25"/>
        <v>328</v>
      </c>
      <c r="AH149" s="1">
        <f t="shared" si="25"/>
        <v>31</v>
      </c>
      <c r="AI149" s="1">
        <f t="shared" si="25"/>
        <v>29</v>
      </c>
      <c r="AJ149" s="1">
        <f t="shared" si="25"/>
        <v>122</v>
      </c>
      <c r="AK149" s="1">
        <f t="shared" si="25"/>
        <v>112</v>
      </c>
      <c r="AL149" s="1">
        <f t="shared" si="25"/>
        <v>158</v>
      </c>
    </row>
    <row r="150" spans="1:38">
      <c r="A150" s="171" t="s">
        <v>113</v>
      </c>
      <c r="B150" s="171"/>
      <c r="C150" s="171"/>
      <c r="D150" s="12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spans="1:38">
      <c r="A151" s="33"/>
      <c r="B151" s="33"/>
      <c r="C151" s="33" t="s">
        <v>1</v>
      </c>
      <c r="D151" s="3">
        <f>SUM(E151:AL151)</f>
        <v>4450</v>
      </c>
      <c r="E151" s="2">
        <v>50</v>
      </c>
      <c r="F151" s="2">
        <v>81</v>
      </c>
      <c r="G151" s="2">
        <v>115</v>
      </c>
      <c r="H151" s="2">
        <v>430</v>
      </c>
      <c r="I151" s="2">
        <v>123</v>
      </c>
      <c r="J151" s="2">
        <v>83</v>
      </c>
      <c r="K151" s="2">
        <v>31</v>
      </c>
      <c r="L151" s="2">
        <v>22</v>
      </c>
      <c r="M151" s="2">
        <v>67</v>
      </c>
      <c r="N151" s="2">
        <v>33</v>
      </c>
      <c r="O151" s="2">
        <v>80</v>
      </c>
      <c r="P151" s="2">
        <v>205</v>
      </c>
      <c r="Q151" s="2">
        <v>26</v>
      </c>
      <c r="R151" s="2">
        <v>130</v>
      </c>
      <c r="S151" s="2">
        <v>152</v>
      </c>
      <c r="T151" s="2">
        <v>285</v>
      </c>
      <c r="U151" s="2">
        <v>31</v>
      </c>
      <c r="V151" s="2">
        <v>170</v>
      </c>
      <c r="W151" s="2">
        <v>245</v>
      </c>
      <c r="X151" s="2">
        <v>27</v>
      </c>
      <c r="Y151" s="2">
        <v>148</v>
      </c>
      <c r="Z151" s="2">
        <v>96</v>
      </c>
      <c r="AA151" s="2">
        <v>70</v>
      </c>
      <c r="AB151" s="2">
        <v>70</v>
      </c>
      <c r="AC151" s="2">
        <v>383</v>
      </c>
      <c r="AD151" s="2">
        <v>244</v>
      </c>
      <c r="AE151" s="2">
        <v>29</v>
      </c>
      <c r="AF151" s="2">
        <v>260</v>
      </c>
      <c r="AG151" s="2">
        <v>321</v>
      </c>
      <c r="AH151" s="2">
        <v>31</v>
      </c>
      <c r="AI151" s="2">
        <v>29</v>
      </c>
      <c r="AJ151" s="2">
        <v>119</v>
      </c>
      <c r="AK151" s="2">
        <v>109</v>
      </c>
      <c r="AL151" s="2">
        <v>155</v>
      </c>
    </row>
    <row r="152" spans="1:38">
      <c r="A152" s="33"/>
      <c r="B152" s="33"/>
      <c r="C152" s="33" t="s">
        <v>4</v>
      </c>
      <c r="D152" s="3">
        <f t="shared" ref="D152:D156" si="26">SUM(E152:AL152)</f>
        <v>70</v>
      </c>
      <c r="E152" s="2"/>
      <c r="F152" s="2"/>
      <c r="G152" s="2">
        <v>1</v>
      </c>
      <c r="H152" s="2"/>
      <c r="I152" s="2">
        <v>1</v>
      </c>
      <c r="J152" s="2"/>
      <c r="K152" s="2"/>
      <c r="L152" s="2">
        <v>2</v>
      </c>
      <c r="M152" s="2">
        <v>1</v>
      </c>
      <c r="N152" s="2">
        <v>1</v>
      </c>
      <c r="O152" s="2"/>
      <c r="P152" s="2">
        <v>1</v>
      </c>
      <c r="Q152" s="2"/>
      <c r="R152" s="2">
        <v>3</v>
      </c>
      <c r="S152" s="2"/>
      <c r="T152" s="2">
        <v>3</v>
      </c>
      <c r="U152" s="2">
        <v>1</v>
      </c>
      <c r="V152" s="2">
        <v>1</v>
      </c>
      <c r="W152" s="2">
        <v>2</v>
      </c>
      <c r="X152" s="2"/>
      <c r="Y152" s="2">
        <v>6</v>
      </c>
      <c r="Z152" s="2">
        <v>1</v>
      </c>
      <c r="AA152" s="2">
        <v>1</v>
      </c>
      <c r="AB152" s="2"/>
      <c r="AC152" s="2">
        <v>21</v>
      </c>
      <c r="AD152" s="2">
        <v>3</v>
      </c>
      <c r="AE152" s="2">
        <v>1</v>
      </c>
      <c r="AF152" s="2">
        <v>4</v>
      </c>
      <c r="AG152" s="2">
        <v>7</v>
      </c>
      <c r="AH152" s="2"/>
      <c r="AI152" s="2"/>
      <c r="AJ152" s="2">
        <v>3</v>
      </c>
      <c r="AK152" s="2">
        <v>3</v>
      </c>
      <c r="AL152" s="2">
        <v>3</v>
      </c>
    </row>
    <row r="153" spans="1:38">
      <c r="A153" s="33"/>
      <c r="B153" s="33"/>
      <c r="C153" s="33" t="s">
        <v>8</v>
      </c>
      <c r="D153" s="3">
        <f t="shared" si="26"/>
        <v>8</v>
      </c>
      <c r="E153" s="2"/>
      <c r="F153" s="2"/>
      <c r="G153" s="2"/>
      <c r="H153" s="2"/>
      <c r="I153" s="2"/>
      <c r="J153" s="2">
        <v>1</v>
      </c>
      <c r="K153" s="2"/>
      <c r="L153" s="2">
        <v>2</v>
      </c>
      <c r="M153" s="2"/>
      <c r="N153" s="2"/>
      <c r="O153" s="2"/>
      <c r="P153" s="2">
        <v>1</v>
      </c>
      <c r="Q153" s="2"/>
      <c r="R153" s="2">
        <v>1</v>
      </c>
      <c r="S153" s="2"/>
      <c r="T153" s="2"/>
      <c r="U153" s="2"/>
      <c r="V153" s="2">
        <v>1</v>
      </c>
      <c r="W153" s="2"/>
      <c r="X153" s="2"/>
      <c r="Y153" s="2"/>
      <c r="Z153" s="2"/>
      <c r="AA153" s="2"/>
      <c r="AB153" s="2"/>
      <c r="AC153" s="2">
        <v>2</v>
      </c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>
      <c r="A154" s="33"/>
      <c r="B154" s="33"/>
      <c r="C154" s="33" t="s">
        <v>7</v>
      </c>
      <c r="D154" s="3">
        <f t="shared" si="26"/>
        <v>1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>
        <v>1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>
      <c r="A155" s="33"/>
      <c r="B155" s="33"/>
      <c r="C155" s="33" t="s">
        <v>37</v>
      </c>
      <c r="D155" s="3">
        <f t="shared" si="26"/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>
      <c r="A156" s="168" t="s">
        <v>60</v>
      </c>
      <c r="B156" s="168"/>
      <c r="C156" s="168"/>
      <c r="D156" s="17">
        <f t="shared" si="26"/>
        <v>4529</v>
      </c>
      <c r="E156" s="2">
        <f>SUM(E151:E155)</f>
        <v>50</v>
      </c>
      <c r="F156" s="2">
        <f t="shared" ref="F156:AL156" si="27">SUM(F151:F155)</f>
        <v>81</v>
      </c>
      <c r="G156" s="2">
        <f t="shared" si="27"/>
        <v>116</v>
      </c>
      <c r="H156" s="2">
        <f t="shared" si="27"/>
        <v>430</v>
      </c>
      <c r="I156" s="2">
        <f t="shared" si="27"/>
        <v>124</v>
      </c>
      <c r="J156" s="2">
        <f t="shared" si="27"/>
        <v>84</v>
      </c>
      <c r="K156" s="2">
        <f t="shared" si="27"/>
        <v>31</v>
      </c>
      <c r="L156" s="2">
        <f t="shared" si="27"/>
        <v>26</v>
      </c>
      <c r="M156" s="2">
        <f t="shared" si="27"/>
        <v>68</v>
      </c>
      <c r="N156" s="2">
        <f t="shared" si="27"/>
        <v>34</v>
      </c>
      <c r="O156" s="2">
        <f t="shared" si="27"/>
        <v>80</v>
      </c>
      <c r="P156" s="2">
        <f t="shared" si="27"/>
        <v>208</v>
      </c>
      <c r="Q156" s="2">
        <f t="shared" si="27"/>
        <v>26</v>
      </c>
      <c r="R156" s="2">
        <f t="shared" si="27"/>
        <v>134</v>
      </c>
      <c r="S156" s="2">
        <f t="shared" si="27"/>
        <v>152</v>
      </c>
      <c r="T156" s="2">
        <f t="shared" si="27"/>
        <v>288</v>
      </c>
      <c r="U156" s="2">
        <f t="shared" si="27"/>
        <v>32</v>
      </c>
      <c r="V156" s="2">
        <f t="shared" si="27"/>
        <v>172</v>
      </c>
      <c r="W156" s="2">
        <f t="shared" si="27"/>
        <v>247</v>
      </c>
      <c r="X156" s="2">
        <f t="shared" si="27"/>
        <v>27</v>
      </c>
      <c r="Y156" s="2">
        <f t="shared" si="27"/>
        <v>154</v>
      </c>
      <c r="Z156" s="2">
        <f t="shared" si="27"/>
        <v>97</v>
      </c>
      <c r="AA156" s="2">
        <f t="shared" si="27"/>
        <v>71</v>
      </c>
      <c r="AB156" s="2">
        <f t="shared" si="27"/>
        <v>70</v>
      </c>
      <c r="AC156" s="2">
        <f t="shared" si="27"/>
        <v>406</v>
      </c>
      <c r="AD156" s="2">
        <f t="shared" si="27"/>
        <v>247</v>
      </c>
      <c r="AE156" s="2">
        <f t="shared" si="27"/>
        <v>30</v>
      </c>
      <c r="AF156" s="2">
        <f t="shared" si="27"/>
        <v>264</v>
      </c>
      <c r="AG156" s="2">
        <f t="shared" si="27"/>
        <v>328</v>
      </c>
      <c r="AH156" s="2">
        <f t="shared" si="27"/>
        <v>31</v>
      </c>
      <c r="AI156" s="2">
        <f t="shared" si="27"/>
        <v>29</v>
      </c>
      <c r="AJ156" s="2">
        <f t="shared" si="27"/>
        <v>122</v>
      </c>
      <c r="AK156" s="2">
        <f t="shared" si="27"/>
        <v>112</v>
      </c>
      <c r="AL156" s="2">
        <f t="shared" si="27"/>
        <v>158</v>
      </c>
    </row>
    <row r="157" spans="1:38" s="35" customFormat="1" ht="15.75">
      <c r="A157" s="167" t="s">
        <v>131</v>
      </c>
      <c r="B157" s="167"/>
      <c r="C157" s="167"/>
      <c r="D157" s="19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</row>
    <row r="158" spans="1:38">
      <c r="A158" s="172" t="s">
        <v>114</v>
      </c>
      <c r="B158" s="172"/>
      <c r="C158" s="172"/>
      <c r="D158" s="12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</row>
    <row r="159" spans="1:38">
      <c r="A159" s="6"/>
      <c r="B159" s="6"/>
      <c r="C159" s="6" t="s">
        <v>61</v>
      </c>
      <c r="D159" s="24">
        <f t="shared" ref="D159:AL164" si="28">D129-D144</f>
        <v>-15</v>
      </c>
      <c r="E159" s="23">
        <f t="shared" si="28"/>
        <v>0</v>
      </c>
      <c r="F159" s="23">
        <f t="shared" si="28"/>
        <v>0</v>
      </c>
      <c r="G159" s="23">
        <f t="shared" si="28"/>
        <v>-1</v>
      </c>
      <c r="H159" s="23">
        <f t="shared" si="28"/>
        <v>0</v>
      </c>
      <c r="I159" s="23">
        <f t="shared" si="28"/>
        <v>-1</v>
      </c>
      <c r="J159" s="23">
        <f t="shared" si="28"/>
        <v>0</v>
      </c>
      <c r="K159" s="23">
        <f t="shared" si="28"/>
        <v>-1</v>
      </c>
      <c r="L159" s="23">
        <f t="shared" si="28"/>
        <v>0</v>
      </c>
      <c r="M159" s="23">
        <f t="shared" si="28"/>
        <v>0</v>
      </c>
      <c r="N159" s="23">
        <f t="shared" si="28"/>
        <v>0</v>
      </c>
      <c r="O159" s="23">
        <f t="shared" si="28"/>
        <v>0</v>
      </c>
      <c r="P159" s="23">
        <f t="shared" si="28"/>
        <v>-1</v>
      </c>
      <c r="Q159" s="23">
        <f t="shared" si="28"/>
        <v>1</v>
      </c>
      <c r="R159" s="23">
        <f t="shared" si="28"/>
        <v>-3</v>
      </c>
      <c r="S159" s="23">
        <f t="shared" si="28"/>
        <v>-3</v>
      </c>
      <c r="T159" s="23">
        <f t="shared" si="28"/>
        <v>0</v>
      </c>
      <c r="U159" s="23">
        <f t="shared" si="28"/>
        <v>0</v>
      </c>
      <c r="V159" s="23">
        <f t="shared" si="28"/>
        <v>-1</v>
      </c>
      <c r="W159" s="23">
        <f t="shared" si="28"/>
        <v>-1</v>
      </c>
      <c r="X159" s="23">
        <f t="shared" si="28"/>
        <v>-1</v>
      </c>
      <c r="Y159" s="23">
        <f t="shared" si="28"/>
        <v>-1</v>
      </c>
      <c r="Z159" s="23">
        <f t="shared" si="28"/>
        <v>2</v>
      </c>
      <c r="AA159" s="23">
        <f t="shared" si="28"/>
        <v>-1</v>
      </c>
      <c r="AB159" s="23">
        <f t="shared" si="28"/>
        <v>0</v>
      </c>
      <c r="AC159" s="23">
        <f t="shared" si="28"/>
        <v>1</v>
      </c>
      <c r="AD159" s="23">
        <f t="shared" si="28"/>
        <v>-1</v>
      </c>
      <c r="AE159" s="23">
        <f t="shared" si="28"/>
        <v>-1</v>
      </c>
      <c r="AF159" s="23">
        <f t="shared" si="28"/>
        <v>0</v>
      </c>
      <c r="AG159" s="23">
        <f t="shared" si="28"/>
        <v>-1</v>
      </c>
      <c r="AH159" s="23">
        <f t="shared" si="28"/>
        <v>0</v>
      </c>
      <c r="AI159" s="23">
        <f t="shared" si="28"/>
        <v>0</v>
      </c>
      <c r="AJ159" s="23">
        <f t="shared" si="28"/>
        <v>0</v>
      </c>
      <c r="AK159" s="23">
        <f t="shared" si="28"/>
        <v>0</v>
      </c>
      <c r="AL159" s="23">
        <f t="shared" si="28"/>
        <v>-1</v>
      </c>
    </row>
    <row r="160" spans="1:38">
      <c r="A160" s="6"/>
      <c r="B160" s="6"/>
      <c r="C160" s="6" t="s">
        <v>62</v>
      </c>
      <c r="D160" s="24">
        <f t="shared" si="28"/>
        <v>308</v>
      </c>
      <c r="E160" s="23">
        <f t="shared" si="28"/>
        <v>9</v>
      </c>
      <c r="F160" s="23">
        <f t="shared" si="28"/>
        <v>-4</v>
      </c>
      <c r="G160" s="23">
        <f t="shared" si="28"/>
        <v>5</v>
      </c>
      <c r="H160" s="23">
        <f t="shared" si="28"/>
        <v>72</v>
      </c>
      <c r="I160" s="23">
        <f t="shared" si="28"/>
        <v>14</v>
      </c>
      <c r="J160" s="23">
        <f t="shared" si="28"/>
        <v>8</v>
      </c>
      <c r="K160" s="23">
        <f t="shared" si="28"/>
        <v>0</v>
      </c>
      <c r="L160" s="23">
        <f t="shared" si="28"/>
        <v>13</v>
      </c>
      <c r="M160" s="23">
        <f t="shared" si="28"/>
        <v>1</v>
      </c>
      <c r="N160" s="23">
        <f t="shared" si="28"/>
        <v>8</v>
      </c>
      <c r="O160" s="23">
        <f t="shared" si="28"/>
        <v>13</v>
      </c>
      <c r="P160" s="23">
        <f t="shared" si="28"/>
        <v>-2</v>
      </c>
      <c r="Q160" s="23">
        <f t="shared" si="28"/>
        <v>-2</v>
      </c>
      <c r="R160" s="23">
        <f t="shared" si="28"/>
        <v>-3</v>
      </c>
      <c r="S160" s="23">
        <f t="shared" si="28"/>
        <v>14</v>
      </c>
      <c r="T160" s="23">
        <f t="shared" si="28"/>
        <v>8</v>
      </c>
      <c r="U160" s="23">
        <f t="shared" si="28"/>
        <v>3</v>
      </c>
      <c r="V160" s="23">
        <f t="shared" si="28"/>
        <v>4</v>
      </c>
      <c r="W160" s="23">
        <f t="shared" si="28"/>
        <v>1</v>
      </c>
      <c r="X160" s="23">
        <f t="shared" si="28"/>
        <v>10</v>
      </c>
      <c r="Y160" s="23">
        <f t="shared" si="28"/>
        <v>6</v>
      </c>
      <c r="Z160" s="23">
        <f t="shared" si="28"/>
        <v>-1</v>
      </c>
      <c r="AA160" s="23">
        <f t="shared" si="28"/>
        <v>10</v>
      </c>
      <c r="AB160" s="23">
        <f t="shared" si="28"/>
        <v>14</v>
      </c>
      <c r="AC160" s="23">
        <f t="shared" si="28"/>
        <v>38</v>
      </c>
      <c r="AD160" s="23">
        <f t="shared" si="28"/>
        <v>31</v>
      </c>
      <c r="AE160" s="23">
        <f t="shared" si="28"/>
        <v>-7</v>
      </c>
      <c r="AF160" s="23">
        <f t="shared" si="28"/>
        <v>25</v>
      </c>
      <c r="AG160" s="23">
        <f t="shared" si="28"/>
        <v>32</v>
      </c>
      <c r="AH160" s="23">
        <f t="shared" si="28"/>
        <v>-4</v>
      </c>
      <c r="AI160" s="23">
        <f t="shared" si="28"/>
        <v>1</v>
      </c>
      <c r="AJ160" s="23">
        <f t="shared" si="28"/>
        <v>3</v>
      </c>
      <c r="AK160" s="23">
        <f t="shared" si="28"/>
        <v>-5</v>
      </c>
      <c r="AL160" s="23">
        <f t="shared" si="28"/>
        <v>-7</v>
      </c>
    </row>
    <row r="161" spans="1:38">
      <c r="A161" s="6"/>
      <c r="B161" s="6"/>
      <c r="C161" s="6" t="s">
        <v>63</v>
      </c>
      <c r="D161" s="24">
        <f t="shared" si="28"/>
        <v>1556</v>
      </c>
      <c r="E161" s="23">
        <f t="shared" si="28"/>
        <v>46</v>
      </c>
      <c r="F161" s="23">
        <f t="shared" si="28"/>
        <v>5</v>
      </c>
      <c r="G161" s="23">
        <f t="shared" si="28"/>
        <v>10</v>
      </c>
      <c r="H161" s="23">
        <f t="shared" si="28"/>
        <v>169</v>
      </c>
      <c r="I161" s="23">
        <f t="shared" si="28"/>
        <v>106</v>
      </c>
      <c r="J161" s="23">
        <f t="shared" si="28"/>
        <v>39</v>
      </c>
      <c r="K161" s="23">
        <f t="shared" si="28"/>
        <v>1</v>
      </c>
      <c r="L161" s="23">
        <f t="shared" si="28"/>
        <v>26</v>
      </c>
      <c r="M161" s="23">
        <f t="shared" si="28"/>
        <v>10</v>
      </c>
      <c r="N161" s="23">
        <f t="shared" si="28"/>
        <v>-2</v>
      </c>
      <c r="O161" s="23">
        <f t="shared" si="28"/>
        <v>-8</v>
      </c>
      <c r="P161" s="23">
        <f t="shared" si="28"/>
        <v>104</v>
      </c>
      <c r="Q161" s="23">
        <f t="shared" si="28"/>
        <v>15</v>
      </c>
      <c r="R161" s="23">
        <f t="shared" si="28"/>
        <v>21</v>
      </c>
      <c r="S161" s="23">
        <f t="shared" si="28"/>
        <v>94</v>
      </c>
      <c r="T161" s="23">
        <f t="shared" si="28"/>
        <v>112</v>
      </c>
      <c r="U161" s="23">
        <f t="shared" si="28"/>
        <v>4</v>
      </c>
      <c r="V161" s="23">
        <f t="shared" si="28"/>
        <v>77</v>
      </c>
      <c r="W161" s="23">
        <f t="shared" si="28"/>
        <v>49</v>
      </c>
      <c r="X161" s="23">
        <f t="shared" si="28"/>
        <v>11</v>
      </c>
      <c r="Y161" s="23">
        <f t="shared" si="28"/>
        <v>51</v>
      </c>
      <c r="Z161" s="23">
        <f t="shared" si="28"/>
        <v>1</v>
      </c>
      <c r="AA161" s="23">
        <f t="shared" si="28"/>
        <v>32</v>
      </c>
      <c r="AB161" s="23">
        <f t="shared" si="28"/>
        <v>20</v>
      </c>
      <c r="AC161" s="23">
        <f t="shared" si="28"/>
        <v>192</v>
      </c>
      <c r="AD161" s="23">
        <f t="shared" si="28"/>
        <v>105</v>
      </c>
      <c r="AE161" s="23">
        <f t="shared" si="28"/>
        <v>11</v>
      </c>
      <c r="AF161" s="23">
        <f t="shared" si="28"/>
        <v>33</v>
      </c>
      <c r="AG161" s="23">
        <f t="shared" si="28"/>
        <v>147</v>
      </c>
      <c r="AH161" s="23">
        <f t="shared" si="28"/>
        <v>13</v>
      </c>
      <c r="AI161" s="23">
        <f t="shared" si="28"/>
        <v>-3</v>
      </c>
      <c r="AJ161" s="23">
        <f t="shared" si="28"/>
        <v>13</v>
      </c>
      <c r="AK161" s="23">
        <f t="shared" si="28"/>
        <v>40</v>
      </c>
      <c r="AL161" s="23">
        <f t="shared" si="28"/>
        <v>12</v>
      </c>
    </row>
    <row r="162" spans="1:38">
      <c r="A162" s="6"/>
      <c r="B162" s="6"/>
      <c r="C162" s="6" t="s">
        <v>64</v>
      </c>
      <c r="D162" s="24">
        <f t="shared" si="28"/>
        <v>269</v>
      </c>
      <c r="E162" s="23">
        <f t="shared" si="28"/>
        <v>4</v>
      </c>
      <c r="F162" s="23">
        <f t="shared" si="28"/>
        <v>-2</v>
      </c>
      <c r="G162" s="23">
        <f t="shared" si="28"/>
        <v>1</v>
      </c>
      <c r="H162" s="23">
        <f t="shared" si="28"/>
        <v>56</v>
      </c>
      <c r="I162" s="23">
        <f t="shared" si="28"/>
        <v>13</v>
      </c>
      <c r="J162" s="23">
        <f t="shared" si="28"/>
        <v>4</v>
      </c>
      <c r="K162" s="23">
        <f t="shared" si="28"/>
        <v>-1</v>
      </c>
      <c r="L162" s="23">
        <f t="shared" si="28"/>
        <v>3</v>
      </c>
      <c r="M162" s="23">
        <f t="shared" si="28"/>
        <v>6</v>
      </c>
      <c r="N162" s="23">
        <f t="shared" si="28"/>
        <v>1</v>
      </c>
      <c r="O162" s="23">
        <f t="shared" si="28"/>
        <v>-4</v>
      </c>
      <c r="P162" s="23">
        <f t="shared" si="28"/>
        <v>17</v>
      </c>
      <c r="Q162" s="23">
        <f t="shared" si="28"/>
        <v>0</v>
      </c>
      <c r="R162" s="23">
        <f t="shared" si="28"/>
        <v>-3</v>
      </c>
      <c r="S162" s="23">
        <f t="shared" si="28"/>
        <v>12</v>
      </c>
      <c r="T162" s="23">
        <f t="shared" si="28"/>
        <v>46</v>
      </c>
      <c r="U162" s="23">
        <f t="shared" si="28"/>
        <v>4</v>
      </c>
      <c r="V162" s="23">
        <f t="shared" si="28"/>
        <v>15</v>
      </c>
      <c r="W162" s="23">
        <f t="shared" si="28"/>
        <v>19</v>
      </c>
      <c r="X162" s="23">
        <f t="shared" si="28"/>
        <v>1</v>
      </c>
      <c r="Y162" s="23">
        <f t="shared" si="28"/>
        <v>-2</v>
      </c>
      <c r="Z162" s="23">
        <f t="shared" si="28"/>
        <v>1</v>
      </c>
      <c r="AA162" s="23">
        <f t="shared" si="28"/>
        <v>5</v>
      </c>
      <c r="AB162" s="23">
        <f t="shared" si="28"/>
        <v>11</v>
      </c>
      <c r="AC162" s="23">
        <f t="shared" si="28"/>
        <v>-7</v>
      </c>
      <c r="AD162" s="23">
        <f t="shared" si="28"/>
        <v>24</v>
      </c>
      <c r="AE162" s="23">
        <f t="shared" si="28"/>
        <v>2</v>
      </c>
      <c r="AF162" s="23">
        <f t="shared" si="28"/>
        <v>2</v>
      </c>
      <c r="AG162" s="23">
        <f t="shared" si="28"/>
        <v>13</v>
      </c>
      <c r="AH162" s="23">
        <f t="shared" si="28"/>
        <v>1</v>
      </c>
      <c r="AI162" s="23">
        <f t="shared" si="28"/>
        <v>3</v>
      </c>
      <c r="AJ162" s="23">
        <f t="shared" si="28"/>
        <v>5</v>
      </c>
      <c r="AK162" s="23">
        <f t="shared" si="28"/>
        <v>14</v>
      </c>
      <c r="AL162" s="23">
        <f t="shared" si="28"/>
        <v>5</v>
      </c>
    </row>
    <row r="163" spans="1:38">
      <c r="A163" s="6"/>
      <c r="B163" s="6"/>
      <c r="C163" s="6" t="s">
        <v>125</v>
      </c>
      <c r="D163" s="24">
        <f>D133-D148</f>
        <v>64</v>
      </c>
      <c r="E163" s="24">
        <f t="shared" si="28"/>
        <v>1</v>
      </c>
      <c r="F163" s="24">
        <f t="shared" si="28"/>
        <v>1</v>
      </c>
      <c r="G163" s="24">
        <f t="shared" si="28"/>
        <v>2</v>
      </c>
      <c r="H163" s="24">
        <f t="shared" si="28"/>
        <v>2</v>
      </c>
      <c r="I163" s="24">
        <f t="shared" si="28"/>
        <v>2</v>
      </c>
      <c r="J163" s="24">
        <f t="shared" si="28"/>
        <v>0</v>
      </c>
      <c r="K163" s="24">
        <f t="shared" si="28"/>
        <v>0</v>
      </c>
      <c r="L163" s="24">
        <f t="shared" si="28"/>
        <v>2</v>
      </c>
      <c r="M163" s="24">
        <f t="shared" si="28"/>
        <v>1</v>
      </c>
      <c r="N163" s="24">
        <f t="shared" si="28"/>
        <v>1</v>
      </c>
      <c r="O163" s="24">
        <f t="shared" si="28"/>
        <v>3</v>
      </c>
      <c r="P163" s="24">
        <f t="shared" si="28"/>
        <v>4</v>
      </c>
      <c r="Q163" s="24">
        <f t="shared" si="28"/>
        <v>1</v>
      </c>
      <c r="R163" s="24">
        <f t="shared" si="28"/>
        <v>0</v>
      </c>
      <c r="S163" s="24">
        <f t="shared" si="28"/>
        <v>2</v>
      </c>
      <c r="T163" s="24">
        <f t="shared" si="28"/>
        <v>7</v>
      </c>
      <c r="U163" s="24">
        <f t="shared" si="28"/>
        <v>0</v>
      </c>
      <c r="V163" s="24">
        <f t="shared" si="28"/>
        <v>5</v>
      </c>
      <c r="W163" s="24">
        <f t="shared" si="28"/>
        <v>0</v>
      </c>
      <c r="X163" s="24">
        <f t="shared" si="28"/>
        <v>0</v>
      </c>
      <c r="Y163" s="24">
        <f t="shared" si="28"/>
        <v>2</v>
      </c>
      <c r="Z163" s="24">
        <f t="shared" si="28"/>
        <v>0</v>
      </c>
      <c r="AA163" s="24">
        <f t="shared" si="28"/>
        <v>5</v>
      </c>
      <c r="AB163" s="24">
        <f t="shared" si="28"/>
        <v>1</v>
      </c>
      <c r="AC163" s="24">
        <f t="shared" si="28"/>
        <v>8</v>
      </c>
      <c r="AD163" s="24">
        <f t="shared" si="28"/>
        <v>1</v>
      </c>
      <c r="AE163" s="24">
        <f t="shared" si="28"/>
        <v>0</v>
      </c>
      <c r="AF163" s="24">
        <f t="shared" si="28"/>
        <v>2</v>
      </c>
      <c r="AG163" s="24">
        <f t="shared" si="28"/>
        <v>11</v>
      </c>
      <c r="AH163" s="24">
        <f t="shared" si="28"/>
        <v>0</v>
      </c>
      <c r="AI163" s="24">
        <f t="shared" si="28"/>
        <v>0</v>
      </c>
      <c r="AJ163" s="24">
        <f t="shared" si="28"/>
        <v>0</v>
      </c>
      <c r="AK163" s="24">
        <f t="shared" si="28"/>
        <v>0</v>
      </c>
      <c r="AL163" s="24">
        <f t="shared" si="28"/>
        <v>0</v>
      </c>
    </row>
    <row r="164" spans="1:38">
      <c r="A164" s="168" t="s">
        <v>60</v>
      </c>
      <c r="B164" s="168"/>
      <c r="C164" s="168"/>
      <c r="D164" s="22">
        <f>D134-D149</f>
        <v>2182</v>
      </c>
      <c r="E164" s="23">
        <f t="shared" si="28"/>
        <v>60</v>
      </c>
      <c r="F164" s="23">
        <f t="shared" si="28"/>
        <v>0</v>
      </c>
      <c r="G164" s="23">
        <f t="shared" si="28"/>
        <v>17</v>
      </c>
      <c r="H164" s="23">
        <f t="shared" si="28"/>
        <v>299</v>
      </c>
      <c r="I164" s="23">
        <f t="shared" si="28"/>
        <v>134</v>
      </c>
      <c r="J164" s="23">
        <f t="shared" si="28"/>
        <v>51</v>
      </c>
      <c r="K164" s="23">
        <f t="shared" si="28"/>
        <v>-1</v>
      </c>
      <c r="L164" s="23">
        <f t="shared" si="28"/>
        <v>44</v>
      </c>
      <c r="M164" s="23">
        <f t="shared" si="28"/>
        <v>18</v>
      </c>
      <c r="N164" s="23">
        <f t="shared" si="28"/>
        <v>8</v>
      </c>
      <c r="O164" s="23">
        <f t="shared" si="28"/>
        <v>4</v>
      </c>
      <c r="P164" s="23">
        <f t="shared" si="28"/>
        <v>122</v>
      </c>
      <c r="Q164" s="23">
        <f t="shared" si="28"/>
        <v>15</v>
      </c>
      <c r="R164" s="23">
        <f t="shared" si="28"/>
        <v>12</v>
      </c>
      <c r="S164" s="23">
        <f t="shared" si="28"/>
        <v>119</v>
      </c>
      <c r="T164" s="23">
        <f t="shared" si="28"/>
        <v>173</v>
      </c>
      <c r="U164" s="23">
        <f t="shared" si="28"/>
        <v>11</v>
      </c>
      <c r="V164" s="23">
        <f t="shared" si="28"/>
        <v>100</v>
      </c>
      <c r="W164" s="23">
        <f t="shared" si="28"/>
        <v>68</v>
      </c>
      <c r="X164" s="23">
        <f t="shared" si="28"/>
        <v>21</v>
      </c>
      <c r="Y164" s="23">
        <f t="shared" si="28"/>
        <v>56</v>
      </c>
      <c r="Z164" s="23">
        <f t="shared" si="28"/>
        <v>3</v>
      </c>
      <c r="AA164" s="23">
        <f t="shared" si="28"/>
        <v>51</v>
      </c>
      <c r="AB164" s="23">
        <f t="shared" si="28"/>
        <v>46</v>
      </c>
      <c r="AC164" s="23">
        <f t="shared" si="28"/>
        <v>232</v>
      </c>
      <c r="AD164" s="23">
        <f t="shared" si="28"/>
        <v>160</v>
      </c>
      <c r="AE164" s="23">
        <f t="shared" si="28"/>
        <v>5</v>
      </c>
      <c r="AF164" s="23">
        <f t="shared" si="28"/>
        <v>62</v>
      </c>
      <c r="AG164" s="23">
        <f t="shared" si="28"/>
        <v>202</v>
      </c>
      <c r="AH164" s="23">
        <f t="shared" si="28"/>
        <v>10</v>
      </c>
      <c r="AI164" s="23">
        <f t="shared" si="28"/>
        <v>1</v>
      </c>
      <c r="AJ164" s="23">
        <f t="shared" si="28"/>
        <v>21</v>
      </c>
      <c r="AK164" s="23">
        <f t="shared" si="28"/>
        <v>49</v>
      </c>
      <c r="AL164" s="23">
        <f t="shared" si="28"/>
        <v>9</v>
      </c>
    </row>
    <row r="165" spans="1:38">
      <c r="A165" s="172" t="s">
        <v>113</v>
      </c>
      <c r="B165" s="172"/>
      <c r="C165" s="172"/>
      <c r="D165" s="12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</row>
    <row r="166" spans="1:38">
      <c r="A166" s="6"/>
      <c r="B166" s="6"/>
      <c r="C166" s="6" t="s">
        <v>1</v>
      </c>
      <c r="D166" s="24">
        <f t="shared" ref="D166:AL171" si="29">D136-D151</f>
        <v>2184</v>
      </c>
      <c r="E166" s="24">
        <f t="shared" si="29"/>
        <v>60</v>
      </c>
      <c r="F166" s="24">
        <f t="shared" si="29"/>
        <v>0</v>
      </c>
      <c r="G166" s="24">
        <f t="shared" si="29"/>
        <v>15</v>
      </c>
      <c r="H166" s="24">
        <f t="shared" si="29"/>
        <v>294</v>
      </c>
      <c r="I166" s="24">
        <f t="shared" si="29"/>
        <v>133</v>
      </c>
      <c r="J166" s="24">
        <f t="shared" si="29"/>
        <v>51</v>
      </c>
      <c r="K166" s="24">
        <f t="shared" si="29"/>
        <v>-1</v>
      </c>
      <c r="L166" s="24">
        <f t="shared" si="29"/>
        <v>48</v>
      </c>
      <c r="M166" s="24">
        <f t="shared" si="29"/>
        <v>19</v>
      </c>
      <c r="N166" s="24">
        <f t="shared" si="29"/>
        <v>9</v>
      </c>
      <c r="O166" s="24">
        <f t="shared" si="29"/>
        <v>4</v>
      </c>
      <c r="P166" s="24">
        <f t="shared" si="29"/>
        <v>120</v>
      </c>
      <c r="Q166" s="24">
        <f t="shared" si="29"/>
        <v>15</v>
      </c>
      <c r="R166" s="24">
        <f t="shared" si="29"/>
        <v>15</v>
      </c>
      <c r="S166" s="24">
        <f t="shared" si="29"/>
        <v>118</v>
      </c>
      <c r="T166" s="24">
        <f t="shared" si="29"/>
        <v>173</v>
      </c>
      <c r="U166" s="24">
        <f t="shared" si="29"/>
        <v>12</v>
      </c>
      <c r="V166" s="24">
        <f t="shared" si="29"/>
        <v>101</v>
      </c>
      <c r="W166" s="24">
        <f t="shared" si="29"/>
        <v>69</v>
      </c>
      <c r="X166" s="24">
        <f t="shared" si="29"/>
        <v>21</v>
      </c>
      <c r="Y166" s="24">
        <f t="shared" si="29"/>
        <v>42</v>
      </c>
      <c r="Z166" s="24">
        <f t="shared" si="29"/>
        <v>3</v>
      </c>
      <c r="AA166" s="24">
        <f t="shared" si="29"/>
        <v>51</v>
      </c>
      <c r="AB166" s="24">
        <f t="shared" si="29"/>
        <v>44</v>
      </c>
      <c r="AC166" s="24">
        <f t="shared" si="29"/>
        <v>249</v>
      </c>
      <c r="AD166" s="24">
        <f t="shared" si="29"/>
        <v>161</v>
      </c>
      <c r="AE166" s="24">
        <f t="shared" si="29"/>
        <v>6</v>
      </c>
      <c r="AF166" s="24">
        <f t="shared" si="29"/>
        <v>65</v>
      </c>
      <c r="AG166" s="24">
        <f t="shared" si="29"/>
        <v>194</v>
      </c>
      <c r="AH166" s="24">
        <f t="shared" si="29"/>
        <v>9</v>
      </c>
      <c r="AI166" s="24">
        <f t="shared" si="29"/>
        <v>0</v>
      </c>
      <c r="AJ166" s="24">
        <f t="shared" si="29"/>
        <v>24</v>
      </c>
      <c r="AK166" s="24">
        <f t="shared" si="29"/>
        <v>50</v>
      </c>
      <c r="AL166" s="24">
        <f t="shared" si="29"/>
        <v>10</v>
      </c>
    </row>
    <row r="167" spans="1:38">
      <c r="A167" s="6"/>
      <c r="B167" s="6"/>
      <c r="C167" s="6" t="s">
        <v>4</v>
      </c>
      <c r="D167" s="24">
        <f t="shared" si="29"/>
        <v>4</v>
      </c>
      <c r="E167" s="24">
        <f t="shared" si="29"/>
        <v>0</v>
      </c>
      <c r="F167" s="24">
        <f t="shared" si="29"/>
        <v>0</v>
      </c>
      <c r="G167" s="24">
        <f t="shared" si="29"/>
        <v>2</v>
      </c>
      <c r="H167" s="24">
        <f t="shared" si="29"/>
        <v>5</v>
      </c>
      <c r="I167" s="24">
        <f t="shared" si="29"/>
        <v>0</v>
      </c>
      <c r="J167" s="24">
        <f t="shared" si="29"/>
        <v>1</v>
      </c>
      <c r="K167" s="24">
        <f t="shared" si="29"/>
        <v>0</v>
      </c>
      <c r="L167" s="24">
        <f t="shared" si="29"/>
        <v>-2</v>
      </c>
      <c r="M167" s="24">
        <f t="shared" si="29"/>
        <v>-1</v>
      </c>
      <c r="N167" s="24">
        <f t="shared" si="29"/>
        <v>-1</v>
      </c>
      <c r="O167" s="24">
        <f t="shared" si="29"/>
        <v>0</v>
      </c>
      <c r="P167" s="24">
        <f t="shared" si="29"/>
        <v>4</v>
      </c>
      <c r="Q167" s="24">
        <f t="shared" si="29"/>
        <v>0</v>
      </c>
      <c r="R167" s="24">
        <f t="shared" si="29"/>
        <v>-2</v>
      </c>
      <c r="S167" s="24">
        <f t="shared" si="29"/>
        <v>1</v>
      </c>
      <c r="T167" s="24">
        <f t="shared" si="29"/>
        <v>-1</v>
      </c>
      <c r="U167" s="24">
        <f t="shared" si="29"/>
        <v>-1</v>
      </c>
      <c r="V167" s="24">
        <f t="shared" si="29"/>
        <v>0</v>
      </c>
      <c r="W167" s="24">
        <f t="shared" si="29"/>
        <v>-1</v>
      </c>
      <c r="X167" s="24">
        <f t="shared" si="29"/>
        <v>0</v>
      </c>
      <c r="Y167" s="24">
        <f t="shared" si="29"/>
        <v>14</v>
      </c>
      <c r="Z167" s="24">
        <f t="shared" si="29"/>
        <v>0</v>
      </c>
      <c r="AA167" s="24">
        <f t="shared" si="29"/>
        <v>-1</v>
      </c>
      <c r="AB167" s="24">
        <f t="shared" si="29"/>
        <v>2</v>
      </c>
      <c r="AC167" s="24">
        <f t="shared" si="29"/>
        <v>-15</v>
      </c>
      <c r="AD167" s="24">
        <f t="shared" si="29"/>
        <v>-1</v>
      </c>
      <c r="AE167" s="24">
        <f t="shared" si="29"/>
        <v>-1</v>
      </c>
      <c r="AF167" s="24">
        <f t="shared" si="29"/>
        <v>-3</v>
      </c>
      <c r="AG167" s="24">
        <f t="shared" si="29"/>
        <v>8</v>
      </c>
      <c r="AH167" s="24">
        <f t="shared" si="29"/>
        <v>1</v>
      </c>
      <c r="AI167" s="24">
        <f t="shared" si="29"/>
        <v>1</v>
      </c>
      <c r="AJ167" s="24">
        <f t="shared" si="29"/>
        <v>-3</v>
      </c>
      <c r="AK167" s="24">
        <f t="shared" si="29"/>
        <v>-1</v>
      </c>
      <c r="AL167" s="24">
        <f t="shared" si="29"/>
        <v>-1</v>
      </c>
    </row>
    <row r="168" spans="1:38">
      <c r="A168" s="6"/>
      <c r="B168" s="6"/>
      <c r="C168" s="6" t="s">
        <v>8</v>
      </c>
      <c r="D168" s="24">
        <f t="shared" si="29"/>
        <v>-5</v>
      </c>
      <c r="E168" s="24">
        <f t="shared" si="29"/>
        <v>0</v>
      </c>
      <c r="F168" s="24">
        <f t="shared" si="29"/>
        <v>0</v>
      </c>
      <c r="G168" s="24">
        <f t="shared" si="29"/>
        <v>0</v>
      </c>
      <c r="H168" s="24">
        <f t="shared" si="29"/>
        <v>0</v>
      </c>
      <c r="I168" s="24">
        <f t="shared" si="29"/>
        <v>1</v>
      </c>
      <c r="J168" s="24">
        <f t="shared" si="29"/>
        <v>-1</v>
      </c>
      <c r="K168" s="24">
        <f t="shared" si="29"/>
        <v>0</v>
      </c>
      <c r="L168" s="24">
        <f t="shared" si="29"/>
        <v>-2</v>
      </c>
      <c r="M168" s="24">
        <f t="shared" si="29"/>
        <v>0</v>
      </c>
      <c r="N168" s="24">
        <f t="shared" si="29"/>
        <v>0</v>
      </c>
      <c r="O168" s="24">
        <f t="shared" si="29"/>
        <v>0</v>
      </c>
      <c r="P168" s="24">
        <f t="shared" si="29"/>
        <v>-1</v>
      </c>
      <c r="Q168" s="24">
        <f t="shared" si="29"/>
        <v>0</v>
      </c>
      <c r="R168" s="24">
        <f t="shared" si="29"/>
        <v>-1</v>
      </c>
      <c r="S168" s="24">
        <f t="shared" si="29"/>
        <v>0</v>
      </c>
      <c r="T168" s="24">
        <f t="shared" si="29"/>
        <v>1</v>
      </c>
      <c r="U168" s="24">
        <f t="shared" si="29"/>
        <v>0</v>
      </c>
      <c r="V168" s="24">
        <f t="shared" si="29"/>
        <v>-1</v>
      </c>
      <c r="W168" s="24">
        <f t="shared" si="29"/>
        <v>0</v>
      </c>
      <c r="X168" s="24">
        <f t="shared" si="29"/>
        <v>0</v>
      </c>
      <c r="Y168" s="24">
        <f t="shared" si="29"/>
        <v>0</v>
      </c>
      <c r="Z168" s="24">
        <f t="shared" si="29"/>
        <v>0</v>
      </c>
      <c r="AA168" s="24">
        <f t="shared" si="29"/>
        <v>1</v>
      </c>
      <c r="AB168" s="24">
        <f t="shared" si="29"/>
        <v>0</v>
      </c>
      <c r="AC168" s="24">
        <f t="shared" si="29"/>
        <v>-2</v>
      </c>
      <c r="AD168" s="24">
        <f t="shared" si="29"/>
        <v>0</v>
      </c>
      <c r="AE168" s="24">
        <f t="shared" si="29"/>
        <v>0</v>
      </c>
      <c r="AF168" s="24">
        <f t="shared" si="29"/>
        <v>0</v>
      </c>
      <c r="AG168" s="24">
        <f t="shared" si="29"/>
        <v>0</v>
      </c>
      <c r="AH168" s="24">
        <f t="shared" si="29"/>
        <v>0</v>
      </c>
      <c r="AI168" s="24">
        <f t="shared" si="29"/>
        <v>0</v>
      </c>
      <c r="AJ168" s="24">
        <f t="shared" si="29"/>
        <v>0</v>
      </c>
      <c r="AK168" s="24">
        <f t="shared" si="29"/>
        <v>0</v>
      </c>
      <c r="AL168" s="24">
        <f t="shared" si="29"/>
        <v>0</v>
      </c>
    </row>
    <row r="169" spans="1:38">
      <c r="A169" s="6"/>
      <c r="B169" s="6"/>
      <c r="C169" s="6" t="s">
        <v>7</v>
      </c>
      <c r="D169" s="24">
        <f t="shared" si="29"/>
        <v>-1</v>
      </c>
      <c r="E169" s="24">
        <f t="shared" si="29"/>
        <v>0</v>
      </c>
      <c r="F169" s="24">
        <f t="shared" si="29"/>
        <v>0</v>
      </c>
      <c r="G169" s="24">
        <f t="shared" si="29"/>
        <v>0</v>
      </c>
      <c r="H169" s="24">
        <f t="shared" si="29"/>
        <v>0</v>
      </c>
      <c r="I169" s="24">
        <f t="shared" si="29"/>
        <v>0</v>
      </c>
      <c r="J169" s="24">
        <f t="shared" si="29"/>
        <v>0</v>
      </c>
      <c r="K169" s="24">
        <f t="shared" si="29"/>
        <v>0</v>
      </c>
      <c r="L169" s="24">
        <f t="shared" si="29"/>
        <v>0</v>
      </c>
      <c r="M169" s="24">
        <f t="shared" si="29"/>
        <v>0</v>
      </c>
      <c r="N169" s="24">
        <f t="shared" si="29"/>
        <v>0</v>
      </c>
      <c r="O169" s="24">
        <f t="shared" si="29"/>
        <v>0</v>
      </c>
      <c r="P169" s="24">
        <f t="shared" si="29"/>
        <v>-1</v>
      </c>
      <c r="Q169" s="24">
        <f t="shared" si="29"/>
        <v>0</v>
      </c>
      <c r="R169" s="24">
        <f t="shared" si="29"/>
        <v>0</v>
      </c>
      <c r="S169" s="24">
        <f t="shared" si="29"/>
        <v>0</v>
      </c>
      <c r="T169" s="24">
        <f t="shared" si="29"/>
        <v>0</v>
      </c>
      <c r="U169" s="24">
        <f t="shared" si="29"/>
        <v>0</v>
      </c>
      <c r="V169" s="24">
        <f t="shared" si="29"/>
        <v>0</v>
      </c>
      <c r="W169" s="24">
        <f t="shared" si="29"/>
        <v>0</v>
      </c>
      <c r="X169" s="24">
        <f t="shared" si="29"/>
        <v>0</v>
      </c>
      <c r="Y169" s="24">
        <f t="shared" si="29"/>
        <v>0</v>
      </c>
      <c r="Z169" s="24">
        <f t="shared" si="29"/>
        <v>0</v>
      </c>
      <c r="AA169" s="24">
        <f t="shared" si="29"/>
        <v>0</v>
      </c>
      <c r="AB169" s="24">
        <f t="shared" si="29"/>
        <v>0</v>
      </c>
      <c r="AC169" s="24">
        <f t="shared" si="29"/>
        <v>0</v>
      </c>
      <c r="AD169" s="24">
        <f t="shared" si="29"/>
        <v>0</v>
      </c>
      <c r="AE169" s="24">
        <f t="shared" si="29"/>
        <v>0</v>
      </c>
      <c r="AF169" s="24">
        <f t="shared" si="29"/>
        <v>0</v>
      </c>
      <c r="AG169" s="24">
        <f t="shared" si="29"/>
        <v>0</v>
      </c>
      <c r="AH169" s="24">
        <f t="shared" si="29"/>
        <v>0</v>
      </c>
      <c r="AI169" s="24">
        <f t="shared" si="29"/>
        <v>0</v>
      </c>
      <c r="AJ169" s="24">
        <f t="shared" si="29"/>
        <v>0</v>
      </c>
      <c r="AK169" s="24">
        <f t="shared" si="29"/>
        <v>0</v>
      </c>
      <c r="AL169" s="24">
        <f t="shared" si="29"/>
        <v>0</v>
      </c>
    </row>
    <row r="170" spans="1:38">
      <c r="A170" s="6"/>
      <c r="B170" s="6"/>
      <c r="C170" s="6" t="s">
        <v>37</v>
      </c>
      <c r="D170" s="24">
        <f t="shared" si="29"/>
        <v>0</v>
      </c>
      <c r="E170" s="24">
        <f t="shared" si="29"/>
        <v>0</v>
      </c>
      <c r="F170" s="24">
        <f t="shared" si="29"/>
        <v>0</v>
      </c>
      <c r="G170" s="24">
        <f t="shared" si="29"/>
        <v>0</v>
      </c>
      <c r="H170" s="24">
        <f t="shared" si="29"/>
        <v>0</v>
      </c>
      <c r="I170" s="24">
        <f t="shared" si="29"/>
        <v>0</v>
      </c>
      <c r="J170" s="24">
        <f t="shared" si="29"/>
        <v>0</v>
      </c>
      <c r="K170" s="24">
        <f t="shared" si="29"/>
        <v>0</v>
      </c>
      <c r="L170" s="24">
        <f t="shared" si="29"/>
        <v>0</v>
      </c>
      <c r="M170" s="24">
        <f t="shared" si="29"/>
        <v>0</v>
      </c>
      <c r="N170" s="24">
        <f t="shared" si="29"/>
        <v>0</v>
      </c>
      <c r="O170" s="24">
        <f t="shared" si="29"/>
        <v>0</v>
      </c>
      <c r="P170" s="24">
        <f t="shared" si="29"/>
        <v>0</v>
      </c>
      <c r="Q170" s="24">
        <f t="shared" si="29"/>
        <v>0</v>
      </c>
      <c r="R170" s="24">
        <f t="shared" si="29"/>
        <v>0</v>
      </c>
      <c r="S170" s="24">
        <f t="shared" si="29"/>
        <v>0</v>
      </c>
      <c r="T170" s="24">
        <f t="shared" si="29"/>
        <v>0</v>
      </c>
      <c r="U170" s="24">
        <f t="shared" si="29"/>
        <v>0</v>
      </c>
      <c r="V170" s="24">
        <f t="shared" si="29"/>
        <v>0</v>
      </c>
      <c r="W170" s="24">
        <f t="shared" si="29"/>
        <v>0</v>
      </c>
      <c r="X170" s="24">
        <f t="shared" si="29"/>
        <v>0</v>
      </c>
      <c r="Y170" s="24">
        <f t="shared" si="29"/>
        <v>0</v>
      </c>
      <c r="Z170" s="24">
        <f t="shared" si="29"/>
        <v>0</v>
      </c>
      <c r="AA170" s="24">
        <f t="shared" si="29"/>
        <v>0</v>
      </c>
      <c r="AB170" s="24">
        <f t="shared" si="29"/>
        <v>0</v>
      </c>
      <c r="AC170" s="24">
        <f t="shared" si="29"/>
        <v>0</v>
      </c>
      <c r="AD170" s="24">
        <f t="shared" si="29"/>
        <v>0</v>
      </c>
      <c r="AE170" s="24">
        <f t="shared" si="29"/>
        <v>0</v>
      </c>
      <c r="AF170" s="24">
        <f t="shared" si="29"/>
        <v>0</v>
      </c>
      <c r="AG170" s="24">
        <f t="shared" si="29"/>
        <v>0</v>
      </c>
      <c r="AH170" s="24">
        <f t="shared" si="29"/>
        <v>0</v>
      </c>
      <c r="AI170" s="24">
        <f t="shared" si="29"/>
        <v>0</v>
      </c>
      <c r="AJ170" s="24">
        <f t="shared" si="29"/>
        <v>0</v>
      </c>
      <c r="AK170" s="24">
        <f t="shared" si="29"/>
        <v>0</v>
      </c>
      <c r="AL170" s="24">
        <f t="shared" si="29"/>
        <v>0</v>
      </c>
    </row>
    <row r="171" spans="1:38" s="39" customFormat="1">
      <c r="A171" s="168" t="s">
        <v>60</v>
      </c>
      <c r="B171" s="168"/>
      <c r="C171" s="168"/>
      <c r="D171" s="17">
        <f t="shared" si="29"/>
        <v>2182</v>
      </c>
      <c r="E171" s="17">
        <f t="shared" si="29"/>
        <v>60</v>
      </c>
      <c r="F171" s="17">
        <f t="shared" si="29"/>
        <v>0</v>
      </c>
      <c r="G171" s="17">
        <f t="shared" si="29"/>
        <v>17</v>
      </c>
      <c r="H171" s="17">
        <f t="shared" si="29"/>
        <v>299</v>
      </c>
      <c r="I171" s="17">
        <f t="shared" si="29"/>
        <v>134</v>
      </c>
      <c r="J171" s="17">
        <f t="shared" si="29"/>
        <v>51</v>
      </c>
      <c r="K171" s="17">
        <f t="shared" si="29"/>
        <v>-1</v>
      </c>
      <c r="L171" s="17">
        <f t="shared" si="29"/>
        <v>44</v>
      </c>
      <c r="M171" s="17">
        <f t="shared" si="29"/>
        <v>18</v>
      </c>
      <c r="N171" s="17">
        <f t="shared" si="29"/>
        <v>8</v>
      </c>
      <c r="O171" s="17">
        <f t="shared" si="29"/>
        <v>4</v>
      </c>
      <c r="P171" s="17">
        <f t="shared" si="29"/>
        <v>122</v>
      </c>
      <c r="Q171" s="17">
        <f t="shared" si="29"/>
        <v>15</v>
      </c>
      <c r="R171" s="17">
        <f t="shared" si="29"/>
        <v>12</v>
      </c>
      <c r="S171" s="17">
        <f t="shared" si="29"/>
        <v>119</v>
      </c>
      <c r="T171" s="17">
        <f t="shared" si="29"/>
        <v>173</v>
      </c>
      <c r="U171" s="17">
        <f t="shared" si="29"/>
        <v>11</v>
      </c>
      <c r="V171" s="17">
        <f t="shared" si="29"/>
        <v>100</v>
      </c>
      <c r="W171" s="17">
        <f t="shared" si="29"/>
        <v>68</v>
      </c>
      <c r="X171" s="17">
        <f t="shared" si="29"/>
        <v>21</v>
      </c>
      <c r="Y171" s="17">
        <f t="shared" si="29"/>
        <v>56</v>
      </c>
      <c r="Z171" s="17">
        <f t="shared" si="29"/>
        <v>3</v>
      </c>
      <c r="AA171" s="17">
        <f t="shared" si="29"/>
        <v>51</v>
      </c>
      <c r="AB171" s="17">
        <f t="shared" si="29"/>
        <v>46</v>
      </c>
      <c r="AC171" s="17">
        <f t="shared" si="29"/>
        <v>232</v>
      </c>
      <c r="AD171" s="17">
        <f t="shared" si="29"/>
        <v>160</v>
      </c>
      <c r="AE171" s="17">
        <f t="shared" si="29"/>
        <v>5</v>
      </c>
      <c r="AF171" s="17">
        <f t="shared" si="29"/>
        <v>62</v>
      </c>
      <c r="AG171" s="17">
        <f t="shared" si="29"/>
        <v>202</v>
      </c>
      <c r="AH171" s="17">
        <f t="shared" si="29"/>
        <v>10</v>
      </c>
      <c r="AI171" s="17">
        <f t="shared" si="29"/>
        <v>1</v>
      </c>
      <c r="AJ171" s="17">
        <f t="shared" si="29"/>
        <v>21</v>
      </c>
      <c r="AK171" s="17">
        <f t="shared" si="29"/>
        <v>49</v>
      </c>
      <c r="AL171" s="17">
        <f t="shared" si="29"/>
        <v>9</v>
      </c>
    </row>
  </sheetData>
  <mergeCells count="31">
    <mergeCell ref="A171:C171"/>
    <mergeCell ref="A150:C150"/>
    <mergeCell ref="A156:C156"/>
    <mergeCell ref="A157:C157"/>
    <mergeCell ref="A158:C158"/>
    <mergeCell ref="A164:C164"/>
    <mergeCell ref="A165:C165"/>
    <mergeCell ref="A149:C149"/>
    <mergeCell ref="A72:C72"/>
    <mergeCell ref="A78:C78"/>
    <mergeCell ref="A79:C79"/>
    <mergeCell ref="A126:C126"/>
    <mergeCell ref="A127:C127"/>
    <mergeCell ref="A128:C128"/>
    <mergeCell ref="A134:C134"/>
    <mergeCell ref="A135:C135"/>
    <mergeCell ref="A141:C141"/>
    <mergeCell ref="A142:C142"/>
    <mergeCell ref="A143:C143"/>
    <mergeCell ref="A71:C71"/>
    <mergeCell ref="A1:C1"/>
    <mergeCell ref="A2:C2"/>
    <mergeCell ref="A25:C25"/>
    <mergeCell ref="A26:C26"/>
    <mergeCell ref="A27:C27"/>
    <mergeCell ref="A50:C50"/>
    <mergeCell ref="A51:C51"/>
    <mergeCell ref="A57:C57"/>
    <mergeCell ref="A58:C58"/>
    <mergeCell ref="A64:C64"/>
    <mergeCell ref="A65:C65"/>
  </mergeCells>
  <conditionalFormatting sqref="D3:D2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0:AL80 E83:AL125">
    <cfRule type="colorScale" priority="20">
      <colorScale>
        <cfvo type="num" val="0"/>
        <cfvo type="max"/>
        <color theme="0"/>
        <color rgb="FFF8696B"/>
      </colorScale>
    </cfRule>
  </conditionalFormatting>
  <conditionalFormatting sqref="D83:D125 D80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2:D56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6:D70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9:D13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4:D148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:D49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:D49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9:AL6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3:AL77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2:AL82 E108:AL108">
    <cfRule type="colorScale" priority="12">
      <colorScale>
        <cfvo type="num" val="0"/>
        <cfvo type="max"/>
        <color theme="0"/>
        <color rgb="FFF8696B"/>
      </colorScale>
    </cfRule>
  </conditionalFormatting>
  <conditionalFormatting sqref="D8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6:D14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1:AL81">
    <cfRule type="colorScale" priority="8">
      <colorScale>
        <cfvo type="num" val="0"/>
        <cfvo type="max"/>
        <color theme="0"/>
        <color rgb="FFF8696B"/>
      </colorScale>
    </cfRule>
  </conditionalFormatting>
  <conditionalFormatting sqref="D8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0:AL80">
    <cfRule type="colorScale" priority="6">
      <colorScale>
        <cfvo type="min"/>
        <cfvo type="max"/>
        <color rgb="FFFCFCFF"/>
        <color rgb="FFF8696B"/>
      </colorScale>
    </cfRule>
  </conditionalFormatting>
  <conditionalFormatting sqref="E80:AL125">
    <cfRule type="colorScale" priority="1">
      <colorScale>
        <cfvo type="min"/>
        <cfvo type="max"/>
        <color rgb="FFFCFCFF"/>
        <color rgb="FF63BE7B"/>
      </colorScale>
    </cfRule>
  </conditionalFormatting>
  <conditionalFormatting sqref="E3:AL24">
    <cfRule type="colorScale" priority="5">
      <colorScale>
        <cfvo type="min"/>
        <cfvo type="max"/>
        <color rgb="FFFCFCFF"/>
        <color rgb="FF63BE7B"/>
      </colorScale>
    </cfRule>
  </conditionalFormatting>
  <conditionalFormatting sqref="E28:AL49">
    <cfRule type="colorScale" priority="4">
      <colorScale>
        <cfvo type="min"/>
        <cfvo type="max"/>
        <color rgb="FFFCFCFF"/>
        <color rgb="FF63BE7B"/>
      </colorScale>
    </cfRule>
  </conditionalFormatting>
  <conditionalFormatting sqref="E52:AL56">
    <cfRule type="colorScale" priority="3">
      <colorScale>
        <cfvo type="min"/>
        <cfvo type="max"/>
        <color rgb="FFFCFCFF"/>
        <color rgb="FF63BE7B"/>
      </colorScale>
    </cfRule>
  </conditionalFormatting>
  <conditionalFormatting sqref="E66:AL70">
    <cfRule type="colorScale" priority="2">
      <colorScale>
        <cfvo type="min"/>
        <cfvo type="max"/>
        <color rgb="FFFCFCFF"/>
        <color rgb="FF63BE7B"/>
      </colorScale>
    </cfRule>
  </conditionalFormatting>
  <pageMargins left="0.11811023622047245" right="0.11811023622047245" top="0.15748031496062992" bottom="0.55118110236220474" header="0.31496062992125984" footer="0.31496062992125984"/>
  <pageSetup paperSize="9" scale="52" orientation="landscape" r:id="rId1"/>
  <headerFooter>
    <oddFooter>&amp;L&amp;"Czcionka tekstu podstawowego,Kursywa"&amp;8Referat Badań i Analiz Społeczno-Gospodarczych, WPG, UMG&amp;C&amp;"Czcionka tekstu podstawowego,Kursywa"&amp;8GDAŃSK W LICZBACH
- GOSPODARKA -&amp;R&amp;"Czcionka tekstu podstawowego,Kursywa"&amp;8www.gdansk.pl/gdanskwliczbach</oddFooter>
  </headerFooter>
  <rowBreaks count="2" manualBreakCount="2">
    <brk id="64" max="16383" man="1"/>
    <brk id="1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2"/>
  <sheetViews>
    <sheetView showGridLines="0" zoomScaleNormal="100" zoomScaleSheetLayoutView="55" zoomScalePageLayoutView="85" workbookViewId="0">
      <pane xSplit="3" ySplit="2" topLeftCell="D3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RowHeight="12"/>
  <cols>
    <col min="1" max="1" width="3.375" style="148" customWidth="1"/>
    <col min="2" max="2" width="6.625" style="148" customWidth="1"/>
    <col min="3" max="3" width="44.125" style="148" customWidth="1"/>
    <col min="4" max="4" width="4.75" style="149" customWidth="1"/>
    <col min="5" max="5" width="4.375" style="148" customWidth="1"/>
    <col min="6" max="6" width="4.25" style="148" customWidth="1"/>
    <col min="7" max="7" width="4" style="148" customWidth="1"/>
    <col min="8" max="8" width="5.125" style="148" customWidth="1"/>
    <col min="9" max="10" width="4.125" style="148" customWidth="1"/>
    <col min="11" max="11" width="3.625" style="148" customWidth="1"/>
    <col min="12" max="13" width="4.125" style="148" customWidth="1"/>
    <col min="14" max="14" width="3.75" style="148" customWidth="1"/>
    <col min="15" max="15" width="4.375" style="148" customWidth="1"/>
    <col min="16" max="16" width="4.125" style="148" customWidth="1"/>
    <col min="17" max="17" width="3.75" style="148" customWidth="1"/>
    <col min="18" max="18" width="4.625" style="148" customWidth="1"/>
    <col min="19" max="19" width="4.125" style="148" customWidth="1"/>
    <col min="20" max="20" width="4.375" style="148" customWidth="1"/>
    <col min="21" max="21" width="3.875" style="148" customWidth="1"/>
    <col min="22" max="22" width="4.125" style="148" customWidth="1"/>
    <col min="23" max="23" width="4.375" style="148" customWidth="1"/>
    <col min="24" max="24" width="3.625" style="148" customWidth="1"/>
    <col min="25" max="25" width="4.25" style="148" customWidth="1"/>
    <col min="26" max="26" width="4.5" style="148" customWidth="1"/>
    <col min="27" max="28" width="4.25" style="148" customWidth="1"/>
    <col min="29" max="29" width="4.5" style="148" customWidth="1"/>
    <col min="30" max="30" width="4.375" style="148" customWidth="1"/>
    <col min="31" max="31" width="3.875" style="148" customWidth="1"/>
    <col min="32" max="32" width="4.25" style="148" customWidth="1"/>
    <col min="33" max="33" width="4.375" style="148" customWidth="1"/>
    <col min="34" max="34" width="3.875" style="148" customWidth="1"/>
    <col min="35" max="35" width="3.75" style="148" customWidth="1"/>
    <col min="36" max="36" width="4.375" style="148" customWidth="1"/>
    <col min="37" max="38" width="4.5" style="148" customWidth="1"/>
    <col min="39" max="39" width="3.625" style="148" customWidth="1"/>
    <col min="40" max="46" width="9" style="150" customWidth="1"/>
    <col min="47" max="16384" width="9" style="150"/>
  </cols>
  <sheetData>
    <row r="1" spans="1:39" s="47" customFormat="1" ht="129" customHeight="1">
      <c r="A1" s="181" t="s">
        <v>163</v>
      </c>
      <c r="B1" s="182"/>
      <c r="C1" s="182"/>
      <c r="D1" s="143" t="s">
        <v>160</v>
      </c>
      <c r="E1" s="144" t="s">
        <v>21</v>
      </c>
      <c r="F1" s="145" t="s">
        <v>36</v>
      </c>
      <c r="G1" s="145" t="s">
        <v>17</v>
      </c>
      <c r="H1" s="145" t="s">
        <v>5</v>
      </c>
      <c r="I1" s="145" t="s">
        <v>0</v>
      </c>
      <c r="J1" s="145" t="s">
        <v>25</v>
      </c>
      <c r="K1" s="145" t="s">
        <v>38</v>
      </c>
      <c r="L1" s="145" t="s">
        <v>22</v>
      </c>
      <c r="M1" s="145" t="s">
        <v>13</v>
      </c>
      <c r="N1" s="145" t="s">
        <v>34</v>
      </c>
      <c r="O1" s="145" t="s">
        <v>31</v>
      </c>
      <c r="P1" s="145" t="s">
        <v>11</v>
      </c>
      <c r="Q1" s="145" t="s">
        <v>18</v>
      </c>
      <c r="R1" s="145" t="s">
        <v>27</v>
      </c>
      <c r="S1" s="145" t="s">
        <v>10</v>
      </c>
      <c r="T1" s="145" t="s">
        <v>16</v>
      </c>
      <c r="U1" s="145" t="s">
        <v>26</v>
      </c>
      <c r="V1" s="145" t="s">
        <v>23</v>
      </c>
      <c r="W1" s="145" t="s">
        <v>19</v>
      </c>
      <c r="X1" s="145" t="s">
        <v>29</v>
      </c>
      <c r="Y1" s="145" t="s">
        <v>20</v>
      </c>
      <c r="Z1" s="145" t="s">
        <v>33</v>
      </c>
      <c r="AA1" s="145" t="s">
        <v>30</v>
      </c>
      <c r="AB1" s="145" t="s">
        <v>35</v>
      </c>
      <c r="AC1" s="145" t="s">
        <v>6</v>
      </c>
      <c r="AD1" s="145" t="s">
        <v>3</v>
      </c>
      <c r="AE1" s="145" t="s">
        <v>9</v>
      </c>
      <c r="AF1" s="145" t="s">
        <v>2</v>
      </c>
      <c r="AG1" s="145" t="s">
        <v>14</v>
      </c>
      <c r="AH1" s="145" t="s">
        <v>15</v>
      </c>
      <c r="AI1" s="145" t="s">
        <v>24</v>
      </c>
      <c r="AJ1" s="145" t="s">
        <v>32</v>
      </c>
      <c r="AK1" s="145" t="s">
        <v>12</v>
      </c>
      <c r="AL1" s="146" t="s">
        <v>28</v>
      </c>
      <c r="AM1" s="147" t="s">
        <v>132</v>
      </c>
    </row>
    <row r="2" spans="1:39" s="47" customFormat="1">
      <c r="A2" s="183" t="s">
        <v>108</v>
      </c>
      <c r="B2" s="184"/>
      <c r="C2" s="184"/>
      <c r="D2" s="138"/>
      <c r="E2" s="139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1"/>
      <c r="AM2" s="142"/>
    </row>
    <row r="3" spans="1:39" s="47" customFormat="1">
      <c r="A3" s="48" t="s">
        <v>39</v>
      </c>
      <c r="B3" s="49" t="s">
        <v>84</v>
      </c>
      <c r="C3" s="90" t="s">
        <v>134</v>
      </c>
      <c r="D3" s="107">
        <f>SUM(E3:AM3)</f>
        <v>2615</v>
      </c>
      <c r="E3" s="92">
        <v>30</v>
      </c>
      <c r="F3" s="50">
        <v>47</v>
      </c>
      <c r="G3" s="50">
        <v>58</v>
      </c>
      <c r="H3" s="50">
        <v>174</v>
      </c>
      <c r="I3" s="50">
        <v>69</v>
      </c>
      <c r="J3" s="50">
        <v>99</v>
      </c>
      <c r="K3" s="50">
        <v>6</v>
      </c>
      <c r="L3" s="50">
        <v>7</v>
      </c>
      <c r="M3" s="50">
        <v>70</v>
      </c>
      <c r="N3" s="50">
        <v>16</v>
      </c>
      <c r="O3" s="50">
        <v>38</v>
      </c>
      <c r="P3" s="50">
        <v>99</v>
      </c>
      <c r="Q3" s="50">
        <v>109</v>
      </c>
      <c r="R3" s="50">
        <v>206</v>
      </c>
      <c r="S3" s="50">
        <v>95</v>
      </c>
      <c r="T3" s="50">
        <v>154</v>
      </c>
      <c r="U3" s="50">
        <v>13</v>
      </c>
      <c r="V3" s="50">
        <v>79</v>
      </c>
      <c r="W3" s="50">
        <v>118</v>
      </c>
      <c r="X3" s="50">
        <v>40</v>
      </c>
      <c r="Y3" s="50">
        <v>74</v>
      </c>
      <c r="Z3" s="50">
        <v>37</v>
      </c>
      <c r="AA3" s="50">
        <v>29</v>
      </c>
      <c r="AB3" s="50">
        <v>64</v>
      </c>
      <c r="AC3" s="50">
        <v>147</v>
      </c>
      <c r="AD3" s="50">
        <v>70</v>
      </c>
      <c r="AE3" s="50">
        <v>30</v>
      </c>
      <c r="AF3" s="50">
        <v>121</v>
      </c>
      <c r="AG3" s="50">
        <v>174</v>
      </c>
      <c r="AH3" s="50">
        <v>73</v>
      </c>
      <c r="AI3" s="50">
        <v>30</v>
      </c>
      <c r="AJ3" s="50">
        <v>77</v>
      </c>
      <c r="AK3" s="50">
        <v>73</v>
      </c>
      <c r="AL3" s="50">
        <v>89</v>
      </c>
      <c r="AM3" s="51"/>
    </row>
    <row r="4" spans="1:39" s="47" customFormat="1">
      <c r="A4" s="48" t="s">
        <v>40</v>
      </c>
      <c r="B4" s="49" t="s">
        <v>85</v>
      </c>
      <c r="C4" s="90" t="s">
        <v>135</v>
      </c>
      <c r="D4" s="107">
        <f t="shared" ref="D4:D24" si="0">SUM(E4:AM4)</f>
        <v>79</v>
      </c>
      <c r="E4" s="92">
        <v>2</v>
      </c>
      <c r="F4" s="50"/>
      <c r="G4" s="50"/>
      <c r="H4" s="50">
        <v>9</v>
      </c>
      <c r="I4" s="50">
        <v>3</v>
      </c>
      <c r="J4" s="50"/>
      <c r="K4" s="50"/>
      <c r="L4" s="50">
        <v>2</v>
      </c>
      <c r="M4" s="50"/>
      <c r="N4" s="50"/>
      <c r="O4" s="50"/>
      <c r="P4" s="50">
        <v>3</v>
      </c>
      <c r="Q4" s="50">
        <v>1</v>
      </c>
      <c r="R4" s="50">
        <v>3</v>
      </c>
      <c r="S4" s="50">
        <v>2</v>
      </c>
      <c r="T4" s="50">
        <v>3</v>
      </c>
      <c r="U4" s="50">
        <v>2</v>
      </c>
      <c r="V4" s="50">
        <v>2</v>
      </c>
      <c r="W4" s="50"/>
      <c r="X4" s="50">
        <v>2</v>
      </c>
      <c r="Y4" s="50"/>
      <c r="Z4" s="50">
        <v>4</v>
      </c>
      <c r="AA4" s="50">
        <v>2</v>
      </c>
      <c r="AB4" s="50">
        <v>1</v>
      </c>
      <c r="AC4" s="50">
        <v>19</v>
      </c>
      <c r="AD4" s="50">
        <v>1</v>
      </c>
      <c r="AE4" s="50">
        <v>2</v>
      </c>
      <c r="AF4" s="50">
        <v>3</v>
      </c>
      <c r="AG4" s="50">
        <v>5</v>
      </c>
      <c r="AH4" s="50">
        <v>1</v>
      </c>
      <c r="AI4" s="50">
        <v>2</v>
      </c>
      <c r="AJ4" s="50">
        <v>1</v>
      </c>
      <c r="AK4" s="50">
        <v>1</v>
      </c>
      <c r="AL4" s="50">
        <v>3</v>
      </c>
      <c r="AM4" s="51"/>
    </row>
    <row r="5" spans="1:39" s="47" customFormat="1">
      <c r="A5" s="48" t="s">
        <v>41</v>
      </c>
      <c r="B5" s="49" t="s">
        <v>65</v>
      </c>
      <c r="C5" s="90" t="s">
        <v>136</v>
      </c>
      <c r="D5" s="107">
        <f t="shared" si="0"/>
        <v>7145</v>
      </c>
      <c r="E5" s="92">
        <v>74</v>
      </c>
      <c r="F5" s="50">
        <v>67</v>
      </c>
      <c r="G5" s="50">
        <v>180</v>
      </c>
      <c r="H5" s="50">
        <v>533</v>
      </c>
      <c r="I5" s="50">
        <v>166</v>
      </c>
      <c r="J5" s="50">
        <v>194</v>
      </c>
      <c r="K5" s="50">
        <v>80</v>
      </c>
      <c r="L5" s="50">
        <v>219</v>
      </c>
      <c r="M5" s="50">
        <v>69</v>
      </c>
      <c r="N5" s="50">
        <v>136</v>
      </c>
      <c r="O5" s="50">
        <v>122</v>
      </c>
      <c r="P5" s="50">
        <v>297</v>
      </c>
      <c r="Q5" s="50">
        <v>100</v>
      </c>
      <c r="R5" s="50">
        <v>296</v>
      </c>
      <c r="S5" s="50">
        <v>272</v>
      </c>
      <c r="T5" s="50">
        <v>283</v>
      </c>
      <c r="U5" s="50">
        <v>132</v>
      </c>
      <c r="V5" s="50">
        <v>255</v>
      </c>
      <c r="W5" s="50">
        <v>345</v>
      </c>
      <c r="X5" s="50">
        <v>111</v>
      </c>
      <c r="Y5" s="50">
        <v>260</v>
      </c>
      <c r="Z5" s="50">
        <v>199</v>
      </c>
      <c r="AA5" s="50">
        <v>103</v>
      </c>
      <c r="AB5" s="50">
        <v>123</v>
      </c>
      <c r="AC5" s="50">
        <v>706</v>
      </c>
      <c r="AD5" s="50">
        <v>292</v>
      </c>
      <c r="AE5" s="50">
        <v>41</v>
      </c>
      <c r="AF5" s="50">
        <v>414</v>
      </c>
      <c r="AG5" s="50">
        <v>517</v>
      </c>
      <c r="AH5" s="50">
        <v>49</v>
      </c>
      <c r="AI5" s="50">
        <v>55</v>
      </c>
      <c r="AJ5" s="50">
        <v>120</v>
      </c>
      <c r="AK5" s="50">
        <v>147</v>
      </c>
      <c r="AL5" s="50">
        <v>188</v>
      </c>
      <c r="AM5" s="51"/>
    </row>
    <row r="6" spans="1:39" s="47" customFormat="1" ht="24">
      <c r="A6" s="48" t="s">
        <v>42</v>
      </c>
      <c r="B6" s="49" t="s">
        <v>66</v>
      </c>
      <c r="C6" s="90" t="s">
        <v>137</v>
      </c>
      <c r="D6" s="107">
        <f t="shared" si="0"/>
        <v>193</v>
      </c>
      <c r="E6" s="92">
        <v>14</v>
      </c>
      <c r="F6" s="50">
        <v>1</v>
      </c>
      <c r="G6" s="50">
        <v>5</v>
      </c>
      <c r="H6" s="50">
        <v>13</v>
      </c>
      <c r="I6" s="50">
        <v>6</v>
      </c>
      <c r="J6" s="50">
        <v>4</v>
      </c>
      <c r="K6" s="50"/>
      <c r="L6" s="50">
        <v>2</v>
      </c>
      <c r="M6" s="50">
        <v>12</v>
      </c>
      <c r="N6" s="50">
        <v>1</v>
      </c>
      <c r="O6" s="50"/>
      <c r="P6" s="50">
        <v>35</v>
      </c>
      <c r="Q6" s="50"/>
      <c r="R6" s="50">
        <v>1</v>
      </c>
      <c r="S6" s="50">
        <v>2</v>
      </c>
      <c r="T6" s="50">
        <v>6</v>
      </c>
      <c r="U6" s="50">
        <v>1</v>
      </c>
      <c r="V6" s="50">
        <v>7</v>
      </c>
      <c r="W6" s="50">
        <v>2</v>
      </c>
      <c r="X6" s="50">
        <v>1</v>
      </c>
      <c r="Y6" s="50">
        <v>1</v>
      </c>
      <c r="Z6" s="50">
        <v>1</v>
      </c>
      <c r="AA6" s="50">
        <v>3</v>
      </c>
      <c r="AB6" s="50">
        <v>5</v>
      </c>
      <c r="AC6" s="50">
        <v>25</v>
      </c>
      <c r="AD6" s="50">
        <v>1</v>
      </c>
      <c r="AE6" s="50"/>
      <c r="AF6" s="50">
        <v>11</v>
      </c>
      <c r="AG6" s="50">
        <v>25</v>
      </c>
      <c r="AH6" s="50"/>
      <c r="AI6" s="50"/>
      <c r="AJ6" s="50">
        <v>1</v>
      </c>
      <c r="AK6" s="50">
        <v>2</v>
      </c>
      <c r="AL6" s="50">
        <v>5</v>
      </c>
      <c r="AM6" s="51"/>
    </row>
    <row r="7" spans="1:39" s="47" customFormat="1" ht="24">
      <c r="A7" s="48" t="s">
        <v>43</v>
      </c>
      <c r="B7" s="49" t="s">
        <v>67</v>
      </c>
      <c r="C7" s="90" t="s">
        <v>138</v>
      </c>
      <c r="D7" s="107">
        <f t="shared" si="0"/>
        <v>146</v>
      </c>
      <c r="E7" s="92">
        <v>2</v>
      </c>
      <c r="F7" s="50">
        <v>2</v>
      </c>
      <c r="G7" s="50">
        <v>3</v>
      </c>
      <c r="H7" s="50">
        <v>4</v>
      </c>
      <c r="I7" s="50">
        <v>14</v>
      </c>
      <c r="J7" s="50">
        <v>9</v>
      </c>
      <c r="K7" s="50">
        <v>1</v>
      </c>
      <c r="L7" s="50">
        <v>8</v>
      </c>
      <c r="M7" s="50">
        <v>2</v>
      </c>
      <c r="N7" s="50">
        <v>3</v>
      </c>
      <c r="O7" s="50">
        <v>1</v>
      </c>
      <c r="P7" s="50">
        <v>6</v>
      </c>
      <c r="Q7" s="50">
        <v>1</v>
      </c>
      <c r="R7" s="50">
        <v>8</v>
      </c>
      <c r="S7" s="50">
        <v>7</v>
      </c>
      <c r="T7" s="50">
        <v>3</v>
      </c>
      <c r="U7" s="50">
        <v>5</v>
      </c>
      <c r="V7" s="50">
        <v>8</v>
      </c>
      <c r="W7" s="50">
        <v>2</v>
      </c>
      <c r="X7" s="50">
        <v>10</v>
      </c>
      <c r="Y7" s="50">
        <v>1</v>
      </c>
      <c r="Z7" s="50">
        <v>6</v>
      </c>
      <c r="AA7" s="50"/>
      <c r="AB7" s="50"/>
      <c r="AC7" s="50">
        <v>15</v>
      </c>
      <c r="AD7" s="50">
        <v>4</v>
      </c>
      <c r="AE7" s="50">
        <v>2</v>
      </c>
      <c r="AF7" s="50">
        <v>2</v>
      </c>
      <c r="AG7" s="50">
        <v>13</v>
      </c>
      <c r="AH7" s="50"/>
      <c r="AI7" s="50">
        <v>1</v>
      </c>
      <c r="AJ7" s="50">
        <v>1</v>
      </c>
      <c r="AK7" s="50">
        <v>1</v>
      </c>
      <c r="AL7" s="50">
        <v>1</v>
      </c>
      <c r="AM7" s="51"/>
    </row>
    <row r="8" spans="1:39" s="47" customFormat="1">
      <c r="A8" s="48" t="s">
        <v>44</v>
      </c>
      <c r="B8" s="49" t="s">
        <v>68</v>
      </c>
      <c r="C8" s="90" t="s">
        <v>139</v>
      </c>
      <c r="D8" s="107">
        <f t="shared" si="0"/>
        <v>7094</v>
      </c>
      <c r="E8" s="92">
        <v>89</v>
      </c>
      <c r="F8" s="50">
        <v>102</v>
      </c>
      <c r="G8" s="50">
        <v>187</v>
      </c>
      <c r="H8" s="50">
        <v>579</v>
      </c>
      <c r="I8" s="50">
        <v>213</v>
      </c>
      <c r="J8" s="50">
        <v>230</v>
      </c>
      <c r="K8" s="50">
        <v>37</v>
      </c>
      <c r="L8" s="50">
        <v>136</v>
      </c>
      <c r="M8" s="50">
        <v>79</v>
      </c>
      <c r="N8" s="50">
        <v>53</v>
      </c>
      <c r="O8" s="50">
        <v>115</v>
      </c>
      <c r="P8" s="50">
        <v>323</v>
      </c>
      <c r="Q8" s="50">
        <v>47</v>
      </c>
      <c r="R8" s="50">
        <v>311</v>
      </c>
      <c r="S8" s="50">
        <v>265</v>
      </c>
      <c r="T8" s="50">
        <v>333</v>
      </c>
      <c r="U8" s="50">
        <v>66</v>
      </c>
      <c r="V8" s="50">
        <v>283</v>
      </c>
      <c r="W8" s="50">
        <v>357</v>
      </c>
      <c r="X8" s="50">
        <v>62</v>
      </c>
      <c r="Y8" s="50">
        <v>237</v>
      </c>
      <c r="Z8" s="50">
        <v>138</v>
      </c>
      <c r="AA8" s="50">
        <v>135</v>
      </c>
      <c r="AB8" s="50">
        <v>162</v>
      </c>
      <c r="AC8" s="50">
        <v>603</v>
      </c>
      <c r="AD8" s="50">
        <v>323</v>
      </c>
      <c r="AE8" s="50">
        <v>32</v>
      </c>
      <c r="AF8" s="50">
        <v>450</v>
      </c>
      <c r="AG8" s="50">
        <v>535</v>
      </c>
      <c r="AH8" s="50">
        <v>48</v>
      </c>
      <c r="AI8" s="50">
        <v>52</v>
      </c>
      <c r="AJ8" s="50">
        <v>158</v>
      </c>
      <c r="AK8" s="50">
        <v>144</v>
      </c>
      <c r="AL8" s="50">
        <v>210</v>
      </c>
      <c r="AM8" s="51"/>
    </row>
    <row r="9" spans="1:39" s="47" customFormat="1" ht="24">
      <c r="A9" s="48" t="s">
        <v>45</v>
      </c>
      <c r="B9" s="49" t="s">
        <v>69</v>
      </c>
      <c r="C9" s="90" t="s">
        <v>140</v>
      </c>
      <c r="D9" s="107">
        <f t="shared" si="0"/>
        <v>14244</v>
      </c>
      <c r="E9" s="92">
        <v>198</v>
      </c>
      <c r="F9" s="50">
        <v>183</v>
      </c>
      <c r="G9" s="50">
        <v>283</v>
      </c>
      <c r="H9" s="50">
        <v>904</v>
      </c>
      <c r="I9" s="50">
        <v>374</v>
      </c>
      <c r="J9" s="50">
        <v>269</v>
      </c>
      <c r="K9" s="50">
        <v>44</v>
      </c>
      <c r="L9" s="50">
        <v>350</v>
      </c>
      <c r="M9" s="50">
        <v>167</v>
      </c>
      <c r="N9" s="50">
        <v>62</v>
      </c>
      <c r="O9" s="50">
        <v>212</v>
      </c>
      <c r="P9" s="50">
        <v>744</v>
      </c>
      <c r="Q9" s="50">
        <v>92</v>
      </c>
      <c r="R9" s="50">
        <v>541</v>
      </c>
      <c r="S9" s="50">
        <v>594</v>
      </c>
      <c r="T9" s="50">
        <v>627</v>
      </c>
      <c r="U9" s="50">
        <v>108</v>
      </c>
      <c r="V9" s="50">
        <v>607</v>
      </c>
      <c r="W9" s="50">
        <v>694</v>
      </c>
      <c r="X9" s="50">
        <v>218</v>
      </c>
      <c r="Y9" s="50">
        <v>505</v>
      </c>
      <c r="Z9" s="50">
        <v>198</v>
      </c>
      <c r="AA9" s="50">
        <v>230</v>
      </c>
      <c r="AB9" s="50">
        <v>264</v>
      </c>
      <c r="AC9" s="50">
        <v>1817</v>
      </c>
      <c r="AD9" s="50">
        <v>448</v>
      </c>
      <c r="AE9" s="50">
        <v>101</v>
      </c>
      <c r="AF9" s="50">
        <v>855</v>
      </c>
      <c r="AG9" s="50">
        <v>1239</v>
      </c>
      <c r="AH9" s="50">
        <v>76</v>
      </c>
      <c r="AI9" s="50">
        <v>91</v>
      </c>
      <c r="AJ9" s="50">
        <v>357</v>
      </c>
      <c r="AK9" s="50">
        <v>366</v>
      </c>
      <c r="AL9" s="50">
        <v>426</v>
      </c>
      <c r="AM9" s="51"/>
    </row>
    <row r="10" spans="1:39" s="47" customFormat="1">
      <c r="A10" s="48" t="s">
        <v>46</v>
      </c>
      <c r="B10" s="49" t="s">
        <v>70</v>
      </c>
      <c r="C10" s="90" t="s">
        <v>141</v>
      </c>
      <c r="D10" s="107">
        <f t="shared" si="0"/>
        <v>4705</v>
      </c>
      <c r="E10" s="92">
        <v>52</v>
      </c>
      <c r="F10" s="50">
        <v>72</v>
      </c>
      <c r="G10" s="50">
        <v>105</v>
      </c>
      <c r="H10" s="50">
        <v>499</v>
      </c>
      <c r="I10" s="50">
        <v>158</v>
      </c>
      <c r="J10" s="50">
        <v>107</v>
      </c>
      <c r="K10" s="50">
        <v>23</v>
      </c>
      <c r="L10" s="50">
        <v>59</v>
      </c>
      <c r="M10" s="50">
        <v>117</v>
      </c>
      <c r="N10" s="50">
        <v>39</v>
      </c>
      <c r="O10" s="50">
        <v>136</v>
      </c>
      <c r="P10" s="50">
        <v>161</v>
      </c>
      <c r="Q10" s="50">
        <v>35</v>
      </c>
      <c r="R10" s="50">
        <v>175</v>
      </c>
      <c r="S10" s="50">
        <v>134</v>
      </c>
      <c r="T10" s="50">
        <v>248</v>
      </c>
      <c r="U10" s="50">
        <v>65</v>
      </c>
      <c r="V10" s="50">
        <v>134</v>
      </c>
      <c r="W10" s="50">
        <v>276</v>
      </c>
      <c r="X10" s="50">
        <v>36</v>
      </c>
      <c r="Y10" s="50">
        <v>167</v>
      </c>
      <c r="Z10" s="50">
        <v>126</v>
      </c>
      <c r="AA10" s="50">
        <v>55</v>
      </c>
      <c r="AB10" s="50">
        <v>116</v>
      </c>
      <c r="AC10" s="50">
        <v>346</v>
      </c>
      <c r="AD10" s="50">
        <v>246</v>
      </c>
      <c r="AE10" s="50">
        <v>25</v>
      </c>
      <c r="AF10" s="50">
        <v>230</v>
      </c>
      <c r="AG10" s="50">
        <v>218</v>
      </c>
      <c r="AH10" s="50">
        <v>30</v>
      </c>
      <c r="AI10" s="50">
        <v>40</v>
      </c>
      <c r="AJ10" s="50">
        <v>137</v>
      </c>
      <c r="AK10" s="50">
        <v>151</v>
      </c>
      <c r="AL10" s="50">
        <v>187</v>
      </c>
      <c r="AM10" s="51"/>
    </row>
    <row r="11" spans="1:39" s="47" customFormat="1" ht="24">
      <c r="A11" s="48" t="s">
        <v>47</v>
      </c>
      <c r="B11" s="49" t="s">
        <v>71</v>
      </c>
      <c r="C11" s="90" t="s">
        <v>142</v>
      </c>
      <c r="D11" s="107">
        <f t="shared" si="0"/>
        <v>2062</v>
      </c>
      <c r="E11" s="92">
        <v>43</v>
      </c>
      <c r="F11" s="50">
        <v>26</v>
      </c>
      <c r="G11" s="50">
        <v>63</v>
      </c>
      <c r="H11" s="50">
        <v>109</v>
      </c>
      <c r="I11" s="50">
        <v>40</v>
      </c>
      <c r="J11" s="50">
        <v>26</v>
      </c>
      <c r="K11" s="50">
        <v>9</v>
      </c>
      <c r="L11" s="50">
        <v>8</v>
      </c>
      <c r="M11" s="50">
        <v>16</v>
      </c>
      <c r="N11" s="50">
        <v>18</v>
      </c>
      <c r="O11" s="50">
        <v>15</v>
      </c>
      <c r="P11" s="50">
        <v>113</v>
      </c>
      <c r="Q11" s="50">
        <v>5</v>
      </c>
      <c r="R11" s="50">
        <v>34</v>
      </c>
      <c r="S11" s="50">
        <v>74</v>
      </c>
      <c r="T11" s="50">
        <v>58</v>
      </c>
      <c r="U11" s="50">
        <v>16</v>
      </c>
      <c r="V11" s="50">
        <v>72</v>
      </c>
      <c r="W11" s="50">
        <v>64</v>
      </c>
      <c r="X11" s="50">
        <v>7</v>
      </c>
      <c r="Y11" s="50">
        <v>49</v>
      </c>
      <c r="Z11" s="50">
        <v>35</v>
      </c>
      <c r="AA11" s="50">
        <v>22</v>
      </c>
      <c r="AB11" s="50">
        <v>37</v>
      </c>
      <c r="AC11" s="50">
        <v>460</v>
      </c>
      <c r="AD11" s="50">
        <v>47</v>
      </c>
      <c r="AE11" s="50">
        <v>12</v>
      </c>
      <c r="AF11" s="50">
        <v>109</v>
      </c>
      <c r="AG11" s="50">
        <v>219</v>
      </c>
      <c r="AH11" s="50">
        <v>87</v>
      </c>
      <c r="AI11" s="50">
        <v>10</v>
      </c>
      <c r="AJ11" s="50">
        <v>42</v>
      </c>
      <c r="AK11" s="50">
        <v>30</v>
      </c>
      <c r="AL11" s="50">
        <v>87</v>
      </c>
      <c r="AM11" s="51"/>
    </row>
    <row r="12" spans="1:39" s="47" customFormat="1">
      <c r="A12" s="48" t="s">
        <v>48</v>
      </c>
      <c r="B12" s="49" t="s">
        <v>72</v>
      </c>
      <c r="C12" s="90" t="s">
        <v>143</v>
      </c>
      <c r="D12" s="107">
        <f t="shared" si="0"/>
        <v>3698</v>
      </c>
      <c r="E12" s="92">
        <v>45</v>
      </c>
      <c r="F12" s="50">
        <v>42</v>
      </c>
      <c r="G12" s="50">
        <v>46</v>
      </c>
      <c r="H12" s="50">
        <v>378</v>
      </c>
      <c r="I12" s="50">
        <v>147</v>
      </c>
      <c r="J12" s="50">
        <v>79</v>
      </c>
      <c r="K12" s="50"/>
      <c r="L12" s="50">
        <v>21</v>
      </c>
      <c r="M12" s="50">
        <v>54</v>
      </c>
      <c r="N12" s="50">
        <v>14</v>
      </c>
      <c r="O12" s="50">
        <v>25</v>
      </c>
      <c r="P12" s="50">
        <v>225</v>
      </c>
      <c r="Q12" s="50">
        <v>9</v>
      </c>
      <c r="R12" s="50">
        <v>42</v>
      </c>
      <c r="S12" s="50">
        <v>188</v>
      </c>
      <c r="T12" s="50">
        <v>372</v>
      </c>
      <c r="U12" s="50">
        <v>8</v>
      </c>
      <c r="V12" s="50">
        <v>234</v>
      </c>
      <c r="W12" s="50">
        <v>155</v>
      </c>
      <c r="X12" s="50">
        <v>10</v>
      </c>
      <c r="Y12" s="50">
        <v>82</v>
      </c>
      <c r="Z12" s="50">
        <v>22</v>
      </c>
      <c r="AA12" s="50">
        <v>75</v>
      </c>
      <c r="AB12" s="50">
        <v>61</v>
      </c>
      <c r="AC12" s="50">
        <v>282</v>
      </c>
      <c r="AD12" s="50">
        <v>236</v>
      </c>
      <c r="AE12" s="50">
        <v>20</v>
      </c>
      <c r="AF12" s="50">
        <v>196</v>
      </c>
      <c r="AG12" s="50">
        <v>334</v>
      </c>
      <c r="AH12" s="50">
        <v>3</v>
      </c>
      <c r="AI12" s="50">
        <v>28</v>
      </c>
      <c r="AJ12" s="50">
        <v>85</v>
      </c>
      <c r="AK12" s="50">
        <v>95</v>
      </c>
      <c r="AL12" s="50">
        <v>85</v>
      </c>
      <c r="AM12" s="51"/>
    </row>
    <row r="13" spans="1:39" s="47" customFormat="1">
      <c r="A13" s="48" t="s">
        <v>49</v>
      </c>
      <c r="B13" s="49" t="s">
        <v>73</v>
      </c>
      <c r="C13" s="90" t="s">
        <v>144</v>
      </c>
      <c r="D13" s="107">
        <f t="shared" si="0"/>
        <v>2671</v>
      </c>
      <c r="E13" s="92">
        <v>34</v>
      </c>
      <c r="F13" s="50">
        <v>38</v>
      </c>
      <c r="G13" s="50">
        <v>66</v>
      </c>
      <c r="H13" s="50">
        <v>268</v>
      </c>
      <c r="I13" s="50">
        <v>90</v>
      </c>
      <c r="J13" s="50">
        <v>65</v>
      </c>
      <c r="K13" s="50">
        <v>3</v>
      </c>
      <c r="L13" s="50">
        <v>16</v>
      </c>
      <c r="M13" s="50">
        <v>34</v>
      </c>
      <c r="N13" s="50">
        <v>14</v>
      </c>
      <c r="O13" s="50">
        <v>37</v>
      </c>
      <c r="P13" s="50">
        <v>140</v>
      </c>
      <c r="Q13" s="50">
        <v>9</v>
      </c>
      <c r="R13" s="50">
        <v>54</v>
      </c>
      <c r="S13" s="50">
        <v>118</v>
      </c>
      <c r="T13" s="50">
        <v>172</v>
      </c>
      <c r="U13" s="50">
        <v>10</v>
      </c>
      <c r="V13" s="50">
        <v>127</v>
      </c>
      <c r="W13" s="50">
        <v>139</v>
      </c>
      <c r="X13" s="50">
        <v>11</v>
      </c>
      <c r="Y13" s="50">
        <v>72</v>
      </c>
      <c r="Z13" s="50">
        <v>32</v>
      </c>
      <c r="AA13" s="50">
        <v>38</v>
      </c>
      <c r="AB13" s="50">
        <v>45</v>
      </c>
      <c r="AC13" s="50">
        <v>274</v>
      </c>
      <c r="AD13" s="50">
        <v>132</v>
      </c>
      <c r="AE13" s="50">
        <v>19</v>
      </c>
      <c r="AF13" s="50">
        <v>141</v>
      </c>
      <c r="AG13" s="50">
        <v>234</v>
      </c>
      <c r="AH13" s="50">
        <v>6</v>
      </c>
      <c r="AI13" s="50">
        <v>15</v>
      </c>
      <c r="AJ13" s="50">
        <v>61</v>
      </c>
      <c r="AK13" s="50">
        <v>81</v>
      </c>
      <c r="AL13" s="50">
        <v>76</v>
      </c>
      <c r="AM13" s="51"/>
    </row>
    <row r="14" spans="1:39" s="47" customFormat="1">
      <c r="A14" s="48" t="s">
        <v>50</v>
      </c>
      <c r="B14" s="49" t="s">
        <v>74</v>
      </c>
      <c r="C14" s="90" t="s">
        <v>145</v>
      </c>
      <c r="D14" s="107">
        <f t="shared" si="0"/>
        <v>7399</v>
      </c>
      <c r="E14" s="92">
        <v>134</v>
      </c>
      <c r="F14" s="50">
        <v>42</v>
      </c>
      <c r="G14" s="50">
        <v>224</v>
      </c>
      <c r="H14" s="50">
        <v>406</v>
      </c>
      <c r="I14" s="50">
        <v>135</v>
      </c>
      <c r="J14" s="50">
        <v>68</v>
      </c>
      <c r="K14" s="50">
        <v>57</v>
      </c>
      <c r="L14" s="50">
        <v>60</v>
      </c>
      <c r="M14" s="50">
        <v>58</v>
      </c>
      <c r="N14" s="50">
        <v>28</v>
      </c>
      <c r="O14" s="50">
        <v>157</v>
      </c>
      <c r="P14" s="50">
        <v>457</v>
      </c>
      <c r="Q14" s="50">
        <v>27</v>
      </c>
      <c r="R14" s="50">
        <v>104</v>
      </c>
      <c r="S14" s="50">
        <v>170</v>
      </c>
      <c r="T14" s="50">
        <v>174</v>
      </c>
      <c r="U14" s="50">
        <v>69</v>
      </c>
      <c r="V14" s="50">
        <v>178</v>
      </c>
      <c r="W14" s="50">
        <v>106</v>
      </c>
      <c r="X14" s="50">
        <v>34</v>
      </c>
      <c r="Y14" s="50">
        <v>627</v>
      </c>
      <c r="Z14" s="50">
        <v>147</v>
      </c>
      <c r="AA14" s="50">
        <v>132</v>
      </c>
      <c r="AB14" s="50">
        <v>55</v>
      </c>
      <c r="AC14" s="50">
        <v>1104</v>
      </c>
      <c r="AD14" s="50">
        <v>170</v>
      </c>
      <c r="AE14" s="50">
        <v>13</v>
      </c>
      <c r="AF14" s="50">
        <v>504</v>
      </c>
      <c r="AG14" s="50">
        <v>1587</v>
      </c>
      <c r="AH14" s="50">
        <v>19</v>
      </c>
      <c r="AI14" s="50">
        <v>18</v>
      </c>
      <c r="AJ14" s="50">
        <v>36</v>
      </c>
      <c r="AK14" s="50">
        <v>193</v>
      </c>
      <c r="AL14" s="50">
        <v>106</v>
      </c>
      <c r="AM14" s="51"/>
    </row>
    <row r="15" spans="1:39" s="47" customFormat="1">
      <c r="A15" s="48" t="s">
        <v>51</v>
      </c>
      <c r="B15" s="49" t="s">
        <v>75</v>
      </c>
      <c r="C15" s="90" t="s">
        <v>146</v>
      </c>
      <c r="D15" s="107">
        <f t="shared" si="0"/>
        <v>10296</v>
      </c>
      <c r="E15" s="92">
        <v>167</v>
      </c>
      <c r="F15" s="50">
        <v>181</v>
      </c>
      <c r="G15" s="50">
        <v>157</v>
      </c>
      <c r="H15" s="50">
        <v>897</v>
      </c>
      <c r="I15" s="50">
        <v>410</v>
      </c>
      <c r="J15" s="50">
        <v>236</v>
      </c>
      <c r="K15" s="50">
        <v>9</v>
      </c>
      <c r="L15" s="50">
        <v>78</v>
      </c>
      <c r="M15" s="50">
        <v>144</v>
      </c>
      <c r="N15" s="50">
        <v>43</v>
      </c>
      <c r="O15" s="50">
        <v>72</v>
      </c>
      <c r="P15" s="50">
        <v>577</v>
      </c>
      <c r="Q15" s="50">
        <v>28</v>
      </c>
      <c r="R15" s="50">
        <v>121</v>
      </c>
      <c r="S15" s="50">
        <v>528</v>
      </c>
      <c r="T15" s="50">
        <v>824</v>
      </c>
      <c r="U15" s="50">
        <v>24</v>
      </c>
      <c r="V15" s="50">
        <v>438</v>
      </c>
      <c r="W15" s="50">
        <v>397</v>
      </c>
      <c r="X15" s="50">
        <v>36</v>
      </c>
      <c r="Y15" s="50">
        <v>256</v>
      </c>
      <c r="Z15" s="50">
        <v>58</v>
      </c>
      <c r="AA15" s="50">
        <v>276</v>
      </c>
      <c r="AB15" s="50">
        <v>178</v>
      </c>
      <c r="AC15" s="50">
        <v>1035</v>
      </c>
      <c r="AD15" s="50">
        <v>569</v>
      </c>
      <c r="AE15" s="50">
        <v>85</v>
      </c>
      <c r="AF15" s="50">
        <v>525</v>
      </c>
      <c r="AG15" s="50">
        <v>1079</v>
      </c>
      <c r="AH15" s="50">
        <v>31</v>
      </c>
      <c r="AI15" s="50">
        <v>76</v>
      </c>
      <c r="AJ15" s="50">
        <v>269</v>
      </c>
      <c r="AK15" s="50">
        <v>219</v>
      </c>
      <c r="AL15" s="50">
        <v>273</v>
      </c>
      <c r="AM15" s="51"/>
    </row>
    <row r="16" spans="1:39" s="47" customFormat="1" ht="24">
      <c r="A16" s="48" t="s">
        <v>52</v>
      </c>
      <c r="B16" s="49" t="s">
        <v>76</v>
      </c>
      <c r="C16" s="90" t="s">
        <v>147</v>
      </c>
      <c r="D16" s="107">
        <f t="shared" si="0"/>
        <v>2300</v>
      </c>
      <c r="E16" s="92">
        <v>33</v>
      </c>
      <c r="F16" s="50">
        <v>31</v>
      </c>
      <c r="G16" s="50">
        <v>45</v>
      </c>
      <c r="H16" s="50">
        <v>197</v>
      </c>
      <c r="I16" s="50">
        <v>97</v>
      </c>
      <c r="J16" s="50">
        <v>51</v>
      </c>
      <c r="K16" s="50">
        <v>11</v>
      </c>
      <c r="L16" s="50">
        <v>33</v>
      </c>
      <c r="M16" s="50">
        <v>35</v>
      </c>
      <c r="N16" s="50">
        <v>21</v>
      </c>
      <c r="O16" s="50">
        <v>36</v>
      </c>
      <c r="P16" s="50">
        <v>122</v>
      </c>
      <c r="Q16" s="50">
        <v>9</v>
      </c>
      <c r="R16" s="50">
        <v>56</v>
      </c>
      <c r="S16" s="50">
        <v>92</v>
      </c>
      <c r="T16" s="50">
        <v>127</v>
      </c>
      <c r="U16" s="50">
        <v>23</v>
      </c>
      <c r="V16" s="50">
        <v>95</v>
      </c>
      <c r="W16" s="50">
        <v>78</v>
      </c>
      <c r="X16" s="50">
        <v>27</v>
      </c>
      <c r="Y16" s="50">
        <v>61</v>
      </c>
      <c r="Z16" s="50">
        <v>29</v>
      </c>
      <c r="AA16" s="50">
        <v>38</v>
      </c>
      <c r="AB16" s="50">
        <v>37</v>
      </c>
      <c r="AC16" s="50">
        <v>291</v>
      </c>
      <c r="AD16" s="50">
        <v>112</v>
      </c>
      <c r="AE16" s="50">
        <v>20</v>
      </c>
      <c r="AF16" s="50">
        <v>133</v>
      </c>
      <c r="AG16" s="50">
        <v>184</v>
      </c>
      <c r="AH16" s="50">
        <v>13</v>
      </c>
      <c r="AI16" s="50">
        <v>15</v>
      </c>
      <c r="AJ16" s="50">
        <v>45</v>
      </c>
      <c r="AK16" s="50">
        <v>35</v>
      </c>
      <c r="AL16" s="50">
        <v>68</v>
      </c>
      <c r="AM16" s="51"/>
    </row>
    <row r="17" spans="1:39" s="47" customFormat="1" ht="24">
      <c r="A17" s="48" t="s">
        <v>53</v>
      </c>
      <c r="B17" s="49" t="s">
        <v>77</v>
      </c>
      <c r="C17" s="90" t="s">
        <v>148</v>
      </c>
      <c r="D17" s="107">
        <f t="shared" si="0"/>
        <v>104</v>
      </c>
      <c r="E17" s="92">
        <v>1</v>
      </c>
      <c r="F17" s="50"/>
      <c r="G17" s="50">
        <v>1</v>
      </c>
      <c r="H17" s="50">
        <v>2</v>
      </c>
      <c r="I17" s="50"/>
      <c r="J17" s="50"/>
      <c r="K17" s="50">
        <v>1</v>
      </c>
      <c r="L17" s="50">
        <v>1</v>
      </c>
      <c r="M17" s="50"/>
      <c r="N17" s="50"/>
      <c r="O17" s="50">
        <v>2</v>
      </c>
      <c r="P17" s="50">
        <v>3</v>
      </c>
      <c r="Q17" s="50"/>
      <c r="R17" s="50">
        <v>2</v>
      </c>
      <c r="S17" s="50"/>
      <c r="T17" s="50">
        <v>2</v>
      </c>
      <c r="U17" s="50">
        <v>5</v>
      </c>
      <c r="V17" s="50">
        <v>3</v>
      </c>
      <c r="W17" s="50">
        <v>1</v>
      </c>
      <c r="X17" s="50">
        <v>3</v>
      </c>
      <c r="Y17" s="50">
        <v>1</v>
      </c>
      <c r="Z17" s="50">
        <v>1</v>
      </c>
      <c r="AA17" s="50">
        <v>1</v>
      </c>
      <c r="AB17" s="50"/>
      <c r="AC17" s="50">
        <v>50</v>
      </c>
      <c r="AD17" s="50"/>
      <c r="AE17" s="50"/>
      <c r="AF17" s="50">
        <v>2</v>
      </c>
      <c r="AG17" s="50">
        <v>20</v>
      </c>
      <c r="AH17" s="50">
        <v>2</v>
      </c>
      <c r="AI17" s="50"/>
      <c r="AJ17" s="50"/>
      <c r="AK17" s="50"/>
      <c r="AL17" s="50"/>
      <c r="AM17" s="51"/>
    </row>
    <row r="18" spans="1:39" s="47" customFormat="1">
      <c r="A18" s="48" t="s">
        <v>54</v>
      </c>
      <c r="B18" s="49" t="s">
        <v>78</v>
      </c>
      <c r="C18" s="90" t="s">
        <v>149</v>
      </c>
      <c r="D18" s="107">
        <f t="shared" si="0"/>
        <v>2463</v>
      </c>
      <c r="E18" s="92">
        <v>40</v>
      </c>
      <c r="F18" s="50">
        <v>41</v>
      </c>
      <c r="G18" s="50">
        <v>49</v>
      </c>
      <c r="H18" s="50">
        <v>219</v>
      </c>
      <c r="I18" s="50">
        <v>64</v>
      </c>
      <c r="J18" s="50">
        <v>43</v>
      </c>
      <c r="K18" s="50">
        <v>4</v>
      </c>
      <c r="L18" s="50">
        <v>9</v>
      </c>
      <c r="M18" s="50">
        <v>38</v>
      </c>
      <c r="N18" s="50">
        <v>16</v>
      </c>
      <c r="O18" s="50">
        <v>29</v>
      </c>
      <c r="P18" s="50">
        <v>138</v>
      </c>
      <c r="Q18" s="50">
        <v>5</v>
      </c>
      <c r="R18" s="50">
        <v>50</v>
      </c>
      <c r="S18" s="50">
        <v>119</v>
      </c>
      <c r="T18" s="50">
        <v>160</v>
      </c>
      <c r="U18" s="50">
        <v>7</v>
      </c>
      <c r="V18" s="50">
        <v>93</v>
      </c>
      <c r="W18" s="50">
        <v>114</v>
      </c>
      <c r="X18" s="50">
        <v>9</v>
      </c>
      <c r="Y18" s="50">
        <v>84</v>
      </c>
      <c r="Z18" s="50">
        <v>14</v>
      </c>
      <c r="AA18" s="50">
        <v>57</v>
      </c>
      <c r="AB18" s="50">
        <v>39</v>
      </c>
      <c r="AC18" s="50">
        <v>264</v>
      </c>
      <c r="AD18" s="50">
        <v>151</v>
      </c>
      <c r="AE18" s="50">
        <v>26</v>
      </c>
      <c r="AF18" s="50">
        <v>127</v>
      </c>
      <c r="AG18" s="50">
        <v>210</v>
      </c>
      <c r="AH18" s="50">
        <v>20</v>
      </c>
      <c r="AI18" s="50">
        <v>11</v>
      </c>
      <c r="AJ18" s="50">
        <v>60</v>
      </c>
      <c r="AK18" s="50">
        <v>71</v>
      </c>
      <c r="AL18" s="50">
        <v>82</v>
      </c>
      <c r="AM18" s="51"/>
    </row>
    <row r="19" spans="1:39" s="47" customFormat="1">
      <c r="A19" s="48" t="s">
        <v>55</v>
      </c>
      <c r="B19" s="49" t="s">
        <v>79</v>
      </c>
      <c r="C19" s="90" t="s">
        <v>150</v>
      </c>
      <c r="D19" s="107">
        <f t="shared" si="0"/>
        <v>4883</v>
      </c>
      <c r="E19" s="92">
        <v>166</v>
      </c>
      <c r="F19" s="50">
        <v>104</v>
      </c>
      <c r="G19" s="50">
        <v>86</v>
      </c>
      <c r="H19" s="50">
        <v>525</v>
      </c>
      <c r="I19" s="50">
        <v>190</v>
      </c>
      <c r="J19" s="50">
        <v>75</v>
      </c>
      <c r="K19" s="50">
        <v>3</v>
      </c>
      <c r="L19" s="50">
        <v>14</v>
      </c>
      <c r="M19" s="50">
        <v>81</v>
      </c>
      <c r="N19" s="50">
        <v>11</v>
      </c>
      <c r="O19" s="50">
        <v>31</v>
      </c>
      <c r="P19" s="50">
        <v>165</v>
      </c>
      <c r="Q19" s="50">
        <v>6</v>
      </c>
      <c r="R19" s="50">
        <v>39</v>
      </c>
      <c r="S19" s="50">
        <v>217</v>
      </c>
      <c r="T19" s="50">
        <v>448</v>
      </c>
      <c r="U19" s="50">
        <v>17</v>
      </c>
      <c r="V19" s="50">
        <v>168</v>
      </c>
      <c r="W19" s="50">
        <v>231</v>
      </c>
      <c r="X19" s="50">
        <v>8</v>
      </c>
      <c r="Y19" s="50">
        <v>134</v>
      </c>
      <c r="Z19" s="50">
        <v>37</v>
      </c>
      <c r="AA19" s="50">
        <v>147</v>
      </c>
      <c r="AB19" s="50">
        <v>112</v>
      </c>
      <c r="AC19" s="50">
        <v>345</v>
      </c>
      <c r="AD19" s="50">
        <v>293</v>
      </c>
      <c r="AE19" s="50">
        <v>45</v>
      </c>
      <c r="AF19" s="50">
        <v>272</v>
      </c>
      <c r="AG19" s="50">
        <v>401</v>
      </c>
      <c r="AH19" s="50">
        <v>20</v>
      </c>
      <c r="AI19" s="50">
        <v>37</v>
      </c>
      <c r="AJ19" s="50">
        <v>148</v>
      </c>
      <c r="AK19" s="50">
        <v>156</v>
      </c>
      <c r="AL19" s="50">
        <v>151</v>
      </c>
      <c r="AM19" s="51"/>
    </row>
    <row r="20" spans="1:39" s="47" customFormat="1">
      <c r="A20" s="48" t="s">
        <v>56</v>
      </c>
      <c r="B20" s="49" t="s">
        <v>80</v>
      </c>
      <c r="C20" s="90" t="s">
        <v>151</v>
      </c>
      <c r="D20" s="107">
        <f t="shared" si="0"/>
        <v>1194</v>
      </c>
      <c r="E20" s="92">
        <v>57</v>
      </c>
      <c r="F20" s="50">
        <v>12</v>
      </c>
      <c r="G20" s="50">
        <v>30</v>
      </c>
      <c r="H20" s="50">
        <v>85</v>
      </c>
      <c r="I20" s="50">
        <v>28</v>
      </c>
      <c r="J20" s="50">
        <v>24</v>
      </c>
      <c r="K20" s="50">
        <v>8</v>
      </c>
      <c r="L20" s="50">
        <v>23</v>
      </c>
      <c r="M20" s="50">
        <v>7</v>
      </c>
      <c r="N20" s="50">
        <v>6</v>
      </c>
      <c r="O20" s="50">
        <v>16</v>
      </c>
      <c r="P20" s="50">
        <v>83</v>
      </c>
      <c r="Q20" s="50">
        <v>8</v>
      </c>
      <c r="R20" s="50">
        <v>23</v>
      </c>
      <c r="S20" s="50">
        <v>48</v>
      </c>
      <c r="T20" s="50">
        <v>57</v>
      </c>
      <c r="U20" s="50">
        <v>8</v>
      </c>
      <c r="V20" s="50">
        <v>53</v>
      </c>
      <c r="W20" s="50">
        <v>63</v>
      </c>
      <c r="X20" s="50">
        <v>7</v>
      </c>
      <c r="Y20" s="50">
        <v>32</v>
      </c>
      <c r="Z20" s="50">
        <v>13</v>
      </c>
      <c r="AA20" s="50">
        <v>18</v>
      </c>
      <c r="AB20" s="50">
        <v>16</v>
      </c>
      <c r="AC20" s="50">
        <v>142</v>
      </c>
      <c r="AD20" s="50">
        <v>49</v>
      </c>
      <c r="AE20" s="50">
        <v>8</v>
      </c>
      <c r="AF20" s="50">
        <v>62</v>
      </c>
      <c r="AG20" s="50">
        <v>96</v>
      </c>
      <c r="AH20" s="50">
        <v>5</v>
      </c>
      <c r="AI20" s="50">
        <v>7</v>
      </c>
      <c r="AJ20" s="50">
        <v>21</v>
      </c>
      <c r="AK20" s="50">
        <v>34</v>
      </c>
      <c r="AL20" s="50">
        <v>45</v>
      </c>
      <c r="AM20" s="51"/>
    </row>
    <row r="21" spans="1:39" s="47" customFormat="1">
      <c r="A21" s="48" t="s">
        <v>57</v>
      </c>
      <c r="B21" s="49" t="s">
        <v>81</v>
      </c>
      <c r="C21" s="90" t="s">
        <v>152</v>
      </c>
      <c r="D21" s="107">
        <f t="shared" si="0"/>
        <v>4376</v>
      </c>
      <c r="E21" s="92">
        <v>134</v>
      </c>
      <c r="F21" s="50">
        <v>40</v>
      </c>
      <c r="G21" s="50">
        <v>85</v>
      </c>
      <c r="H21" s="50">
        <v>298</v>
      </c>
      <c r="I21" s="50">
        <v>90</v>
      </c>
      <c r="J21" s="50">
        <v>69</v>
      </c>
      <c r="K21" s="50">
        <v>13</v>
      </c>
      <c r="L21" s="50">
        <v>42</v>
      </c>
      <c r="M21" s="50">
        <v>48</v>
      </c>
      <c r="N21" s="50">
        <v>39</v>
      </c>
      <c r="O21" s="50">
        <v>61</v>
      </c>
      <c r="P21" s="50">
        <v>259</v>
      </c>
      <c r="Q21" s="50">
        <v>20</v>
      </c>
      <c r="R21" s="50">
        <v>103</v>
      </c>
      <c r="S21" s="50">
        <v>133</v>
      </c>
      <c r="T21" s="50">
        <v>183</v>
      </c>
      <c r="U21" s="50">
        <v>23</v>
      </c>
      <c r="V21" s="50">
        <v>163</v>
      </c>
      <c r="W21" s="50">
        <v>214</v>
      </c>
      <c r="X21" s="50">
        <v>19</v>
      </c>
      <c r="Y21" s="50">
        <v>109</v>
      </c>
      <c r="Z21" s="50">
        <v>60</v>
      </c>
      <c r="AA21" s="50">
        <v>70</v>
      </c>
      <c r="AB21" s="50">
        <v>66</v>
      </c>
      <c r="AC21" s="50">
        <v>752</v>
      </c>
      <c r="AD21" s="50">
        <v>133</v>
      </c>
      <c r="AE21" s="50">
        <v>32</v>
      </c>
      <c r="AF21" s="50">
        <v>231</v>
      </c>
      <c r="AG21" s="50">
        <v>493</v>
      </c>
      <c r="AH21" s="50">
        <v>19</v>
      </c>
      <c r="AI21" s="50">
        <v>18</v>
      </c>
      <c r="AJ21" s="50">
        <v>118</v>
      </c>
      <c r="AK21" s="50">
        <v>110</v>
      </c>
      <c r="AL21" s="50">
        <v>129</v>
      </c>
      <c r="AM21" s="51"/>
    </row>
    <row r="22" spans="1:39" s="47" customFormat="1" ht="36">
      <c r="A22" s="48" t="s">
        <v>58</v>
      </c>
      <c r="B22" s="49" t="s">
        <v>82</v>
      </c>
      <c r="C22" s="90" t="s">
        <v>153</v>
      </c>
      <c r="D22" s="107">
        <f t="shared" si="0"/>
        <v>0</v>
      </c>
      <c r="E22" s="9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1"/>
    </row>
    <row r="23" spans="1:39" s="47" customFormat="1">
      <c r="A23" s="48" t="s">
        <v>59</v>
      </c>
      <c r="B23" s="49" t="s">
        <v>83</v>
      </c>
      <c r="C23" s="90" t="s">
        <v>154</v>
      </c>
      <c r="D23" s="107">
        <f t="shared" si="0"/>
        <v>9</v>
      </c>
      <c r="E23" s="9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>
        <v>1</v>
      </c>
      <c r="U23" s="50"/>
      <c r="V23" s="50"/>
      <c r="W23" s="50"/>
      <c r="X23" s="50"/>
      <c r="Y23" s="50"/>
      <c r="Z23" s="50"/>
      <c r="AA23" s="50">
        <v>1</v>
      </c>
      <c r="AB23" s="50"/>
      <c r="AC23" s="50">
        <v>4</v>
      </c>
      <c r="AD23" s="50"/>
      <c r="AE23" s="50"/>
      <c r="AF23" s="50"/>
      <c r="AG23" s="50">
        <v>3</v>
      </c>
      <c r="AH23" s="50"/>
      <c r="AI23" s="50"/>
      <c r="AJ23" s="50"/>
      <c r="AK23" s="50"/>
      <c r="AL23" s="50"/>
      <c r="AM23" s="51"/>
    </row>
    <row r="24" spans="1:39" s="47" customFormat="1">
      <c r="A24" s="48"/>
      <c r="B24" s="49"/>
      <c r="C24" s="90" t="s">
        <v>132</v>
      </c>
      <c r="D24" s="107">
        <f t="shared" si="0"/>
        <v>195</v>
      </c>
      <c r="E24" s="92">
        <v>10</v>
      </c>
      <c r="F24" s="50">
        <v>3</v>
      </c>
      <c r="G24" s="50">
        <v>3</v>
      </c>
      <c r="H24" s="50">
        <v>9</v>
      </c>
      <c r="I24" s="50">
        <v>4</v>
      </c>
      <c r="J24" s="50">
        <v>2</v>
      </c>
      <c r="K24" s="50"/>
      <c r="L24" s="50">
        <v>5</v>
      </c>
      <c r="M24" s="50">
        <v>1</v>
      </c>
      <c r="N24" s="50">
        <v>3</v>
      </c>
      <c r="O24" s="50">
        <v>5</v>
      </c>
      <c r="P24" s="50">
        <v>14</v>
      </c>
      <c r="Q24" s="50">
        <v>1</v>
      </c>
      <c r="R24" s="50">
        <v>4</v>
      </c>
      <c r="S24" s="50">
        <v>7</v>
      </c>
      <c r="T24" s="50">
        <v>11</v>
      </c>
      <c r="U24" s="50">
        <v>2</v>
      </c>
      <c r="V24" s="50">
        <v>12</v>
      </c>
      <c r="W24" s="50">
        <v>3</v>
      </c>
      <c r="X24" s="50"/>
      <c r="Y24" s="50">
        <v>6</v>
      </c>
      <c r="Z24" s="50">
        <v>2</v>
      </c>
      <c r="AA24" s="50">
        <v>8</v>
      </c>
      <c r="AB24" s="50">
        <v>2</v>
      </c>
      <c r="AC24" s="50">
        <v>28</v>
      </c>
      <c r="AD24" s="50">
        <v>6</v>
      </c>
      <c r="AE24" s="50">
        <v>1</v>
      </c>
      <c r="AF24" s="50">
        <v>6</v>
      </c>
      <c r="AG24" s="50">
        <v>24</v>
      </c>
      <c r="AH24" s="50">
        <v>3</v>
      </c>
      <c r="AI24" s="50"/>
      <c r="AJ24" s="50">
        <v>4</v>
      </c>
      <c r="AK24" s="50">
        <v>4</v>
      </c>
      <c r="AL24" s="50">
        <v>2</v>
      </c>
      <c r="AM24" s="51"/>
    </row>
    <row r="25" spans="1:39" s="47" customFormat="1">
      <c r="A25" s="185" t="s">
        <v>60</v>
      </c>
      <c r="B25" s="186"/>
      <c r="C25" s="186"/>
      <c r="D25" s="108">
        <f>SUM(D3:D24)</f>
        <v>77871</v>
      </c>
      <c r="E25" s="93">
        <f>SUM(E3:E24)</f>
        <v>1325</v>
      </c>
      <c r="F25" s="52">
        <f t="shared" ref="F25:AL25" si="1">SUM(F3:F24)</f>
        <v>1034</v>
      </c>
      <c r="G25" s="52">
        <f t="shared" si="1"/>
        <v>1676</v>
      </c>
      <c r="H25" s="52">
        <f t="shared" si="1"/>
        <v>6108</v>
      </c>
      <c r="I25" s="52">
        <f t="shared" si="1"/>
        <v>2298</v>
      </c>
      <c r="J25" s="52">
        <f t="shared" si="1"/>
        <v>1650</v>
      </c>
      <c r="K25" s="52">
        <f t="shared" si="1"/>
        <v>309</v>
      </c>
      <c r="L25" s="52">
        <f t="shared" si="1"/>
        <v>1093</v>
      </c>
      <c r="M25" s="52">
        <f t="shared" si="1"/>
        <v>1032</v>
      </c>
      <c r="N25" s="52">
        <f t="shared" si="1"/>
        <v>523</v>
      </c>
      <c r="O25" s="52">
        <f t="shared" si="1"/>
        <v>1110</v>
      </c>
      <c r="P25" s="52">
        <f t="shared" si="1"/>
        <v>3964</v>
      </c>
      <c r="Q25" s="52">
        <f t="shared" si="1"/>
        <v>512</v>
      </c>
      <c r="R25" s="52">
        <f t="shared" si="1"/>
        <v>2173</v>
      </c>
      <c r="S25" s="52">
        <f t="shared" si="1"/>
        <v>3065</v>
      </c>
      <c r="T25" s="52">
        <f t="shared" si="1"/>
        <v>4246</v>
      </c>
      <c r="U25" s="52">
        <f t="shared" si="1"/>
        <v>604</v>
      </c>
      <c r="V25" s="52">
        <f t="shared" si="1"/>
        <v>3011</v>
      </c>
      <c r="W25" s="52">
        <f t="shared" si="1"/>
        <v>3359</v>
      </c>
      <c r="X25" s="52">
        <f t="shared" si="1"/>
        <v>651</v>
      </c>
      <c r="Y25" s="52">
        <f t="shared" si="1"/>
        <v>2758</v>
      </c>
      <c r="Z25" s="52">
        <f t="shared" si="1"/>
        <v>1159</v>
      </c>
      <c r="AA25" s="52">
        <f t="shared" si="1"/>
        <v>1440</v>
      </c>
      <c r="AB25" s="52">
        <f t="shared" si="1"/>
        <v>1383</v>
      </c>
      <c r="AC25" s="52">
        <f t="shared" si="1"/>
        <v>8709</v>
      </c>
      <c r="AD25" s="52">
        <f t="shared" si="1"/>
        <v>3283</v>
      </c>
      <c r="AE25" s="52">
        <f t="shared" si="1"/>
        <v>514</v>
      </c>
      <c r="AF25" s="52">
        <f t="shared" si="1"/>
        <v>4394</v>
      </c>
      <c r="AG25" s="52">
        <f t="shared" si="1"/>
        <v>7610</v>
      </c>
      <c r="AH25" s="52">
        <f t="shared" si="1"/>
        <v>505</v>
      </c>
      <c r="AI25" s="52">
        <f t="shared" si="1"/>
        <v>506</v>
      </c>
      <c r="AJ25" s="52">
        <f t="shared" si="1"/>
        <v>1741</v>
      </c>
      <c r="AK25" s="52">
        <f t="shared" si="1"/>
        <v>1913</v>
      </c>
      <c r="AL25" s="52">
        <f t="shared" si="1"/>
        <v>2213</v>
      </c>
      <c r="AM25" s="53"/>
    </row>
    <row r="26" spans="1:39" s="47" customFormat="1">
      <c r="A26" s="187" t="s">
        <v>119</v>
      </c>
      <c r="B26" s="188"/>
      <c r="C26" s="188"/>
      <c r="D26" s="109">
        <f>SUM(E26:AL26)</f>
        <v>100</v>
      </c>
      <c r="E26" s="94">
        <f>(E25/$D25)*100</f>
        <v>1.7015320209063707</v>
      </c>
      <c r="F26" s="54">
        <f t="shared" ref="F26:AL26" si="2">(F25/$D25)*100</f>
        <v>1.3278370638620283</v>
      </c>
      <c r="G26" s="54">
        <f t="shared" si="2"/>
        <v>2.1522774845577941</v>
      </c>
      <c r="H26" s="54">
        <f t="shared" si="2"/>
        <v>7.8437415726008402</v>
      </c>
      <c r="I26" s="54">
        <f t="shared" si="2"/>
        <v>2.9510344030511999</v>
      </c>
      <c r="J26" s="54">
        <f t="shared" si="2"/>
        <v>2.1188889316947259</v>
      </c>
      <c r="K26" s="54">
        <f t="shared" si="2"/>
        <v>0.39681010902646691</v>
      </c>
      <c r="L26" s="54">
        <f t="shared" si="2"/>
        <v>1.4036033953589913</v>
      </c>
      <c r="M26" s="54">
        <f t="shared" si="2"/>
        <v>1.3252687136417922</v>
      </c>
      <c r="N26" s="54">
        <f t="shared" si="2"/>
        <v>0.67162358259172217</v>
      </c>
      <c r="O26" s="54">
        <f t="shared" si="2"/>
        <v>1.4254343722309974</v>
      </c>
      <c r="P26" s="54">
        <f t="shared" si="2"/>
        <v>5.0904701365078147</v>
      </c>
      <c r="Q26" s="54">
        <f t="shared" si="2"/>
        <v>0.65749765638042401</v>
      </c>
      <c r="R26" s="54">
        <f t="shared" si="2"/>
        <v>2.7905125142864482</v>
      </c>
      <c r="S26" s="54">
        <f t="shared" si="2"/>
        <v>3.9359967125117183</v>
      </c>
      <c r="T26" s="54">
        <f t="shared" si="2"/>
        <v>5.4526075175610949</v>
      </c>
      <c r="U26" s="54">
        <f t="shared" si="2"/>
        <v>0.77564176651128147</v>
      </c>
      <c r="V26" s="54">
        <f t="shared" si="2"/>
        <v>3.8666512565653455</v>
      </c>
      <c r="W26" s="54">
        <f t="shared" si="2"/>
        <v>4.3135441948864148</v>
      </c>
      <c r="X26" s="54">
        <f t="shared" si="2"/>
        <v>0.83599799668682817</v>
      </c>
      <c r="Y26" s="54">
        <f t="shared" si="2"/>
        <v>3.5417549537054871</v>
      </c>
      <c r="Z26" s="54">
        <f t="shared" si="2"/>
        <v>1.4883589526267802</v>
      </c>
      <c r="AA26" s="54">
        <f t="shared" si="2"/>
        <v>1.8492121585699426</v>
      </c>
      <c r="AB26" s="54">
        <f t="shared" si="2"/>
        <v>1.7760141772932156</v>
      </c>
      <c r="AC26" s="54">
        <f t="shared" si="2"/>
        <v>11.183881034017798</v>
      </c>
      <c r="AD26" s="54">
        <f t="shared" si="2"/>
        <v>4.2159468865174459</v>
      </c>
      <c r="AE26" s="54">
        <f t="shared" si="2"/>
        <v>0.66006600660066006</v>
      </c>
      <c r="AF26" s="54">
        <f t="shared" si="2"/>
        <v>5.6426654338585607</v>
      </c>
      <c r="AG26" s="54">
        <f t="shared" si="2"/>
        <v>9.7725725879980985</v>
      </c>
      <c r="AH26" s="54">
        <f t="shared" si="2"/>
        <v>0.64850843060959795</v>
      </c>
      <c r="AI26" s="54">
        <f t="shared" si="2"/>
        <v>0.64979260571971598</v>
      </c>
      <c r="AJ26" s="54">
        <f t="shared" si="2"/>
        <v>2.2357488667154652</v>
      </c>
      <c r="AK26" s="54">
        <f t="shared" si="2"/>
        <v>2.4566269856557641</v>
      </c>
      <c r="AL26" s="54">
        <f t="shared" si="2"/>
        <v>2.8418795186911687</v>
      </c>
      <c r="AM26" s="55"/>
    </row>
    <row r="27" spans="1:39" s="47" customFormat="1">
      <c r="A27" s="189" t="s">
        <v>118</v>
      </c>
      <c r="B27" s="189"/>
      <c r="C27" s="189"/>
      <c r="D27" s="112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</row>
    <row r="28" spans="1:39" s="47" customFormat="1">
      <c r="A28" s="128" t="s">
        <v>39</v>
      </c>
      <c r="B28" s="129" t="s">
        <v>84</v>
      </c>
      <c r="C28" s="130" t="s">
        <v>134</v>
      </c>
      <c r="D28" s="131">
        <f>D3/D$25*100</f>
        <v>3.358117912958611</v>
      </c>
      <c r="E28" s="132">
        <f t="shared" ref="E28:AL35" si="3">(E3/E$25)*100</f>
        <v>2.2641509433962264</v>
      </c>
      <c r="F28" s="133">
        <f t="shared" si="3"/>
        <v>4.5454545454545459</v>
      </c>
      <c r="G28" s="133">
        <f t="shared" si="3"/>
        <v>3.4606205250596656</v>
      </c>
      <c r="H28" s="133">
        <f t="shared" si="3"/>
        <v>2.8487229862475441</v>
      </c>
      <c r="I28" s="133">
        <f t="shared" si="3"/>
        <v>3.0026109660574414</v>
      </c>
      <c r="J28" s="133">
        <f t="shared" si="3"/>
        <v>6</v>
      </c>
      <c r="K28" s="133">
        <f t="shared" si="3"/>
        <v>1.9417475728155338</v>
      </c>
      <c r="L28" s="133">
        <f t="shared" si="3"/>
        <v>0.64043915827996334</v>
      </c>
      <c r="M28" s="133">
        <f t="shared" si="3"/>
        <v>6.7829457364341081</v>
      </c>
      <c r="N28" s="133">
        <f t="shared" si="3"/>
        <v>3.0592734225621414</v>
      </c>
      <c r="O28" s="133">
        <f t="shared" si="3"/>
        <v>3.4234234234234231</v>
      </c>
      <c r="P28" s="133">
        <f t="shared" si="3"/>
        <v>2.4974772956609486</v>
      </c>
      <c r="Q28" s="133">
        <f t="shared" si="3"/>
        <v>21.2890625</v>
      </c>
      <c r="R28" s="133">
        <f t="shared" si="3"/>
        <v>9.4799815922687536</v>
      </c>
      <c r="S28" s="133">
        <f t="shared" si="3"/>
        <v>3.0995106035889073</v>
      </c>
      <c r="T28" s="133">
        <f t="shared" si="3"/>
        <v>3.6269430051813467</v>
      </c>
      <c r="U28" s="133">
        <f t="shared" si="3"/>
        <v>2.1523178807947021</v>
      </c>
      <c r="V28" s="133">
        <f t="shared" si="3"/>
        <v>2.6237130521421457</v>
      </c>
      <c r="W28" s="133">
        <f t="shared" si="3"/>
        <v>3.5129502828222683</v>
      </c>
      <c r="X28" s="133">
        <f t="shared" si="3"/>
        <v>6.1443932411674345</v>
      </c>
      <c r="Y28" s="133">
        <f t="shared" si="3"/>
        <v>2.6831036983321246</v>
      </c>
      <c r="Z28" s="133">
        <f t="shared" si="3"/>
        <v>3.1924072476272651</v>
      </c>
      <c r="AA28" s="133">
        <f t="shared" si="3"/>
        <v>2.0138888888888888</v>
      </c>
      <c r="AB28" s="133">
        <f t="shared" si="3"/>
        <v>4.6276211135213305</v>
      </c>
      <c r="AC28" s="133">
        <f t="shared" si="3"/>
        <v>1.6879090595935238</v>
      </c>
      <c r="AD28" s="133">
        <f t="shared" si="3"/>
        <v>2.1321961620469083</v>
      </c>
      <c r="AE28" s="133">
        <f t="shared" si="3"/>
        <v>5.836575875486381</v>
      </c>
      <c r="AF28" s="133">
        <f t="shared" si="3"/>
        <v>2.7537551206190258</v>
      </c>
      <c r="AG28" s="133">
        <f t="shared" si="3"/>
        <v>2.2864651773981604</v>
      </c>
      <c r="AH28" s="133">
        <f t="shared" si="3"/>
        <v>14.455445544554454</v>
      </c>
      <c r="AI28" s="133">
        <f t="shared" si="3"/>
        <v>5.928853754940711</v>
      </c>
      <c r="AJ28" s="133">
        <f t="shared" si="3"/>
        <v>4.4227455485353246</v>
      </c>
      <c r="AK28" s="133">
        <f t="shared" si="3"/>
        <v>3.8159958180867743</v>
      </c>
      <c r="AL28" s="133">
        <f t="shared" si="3"/>
        <v>4.0216900135562579</v>
      </c>
      <c r="AM28" s="134"/>
    </row>
    <row r="29" spans="1:39" s="47" customFormat="1">
      <c r="A29" s="57" t="s">
        <v>40</v>
      </c>
      <c r="B29" s="58" t="s">
        <v>85</v>
      </c>
      <c r="C29" s="91" t="s">
        <v>135</v>
      </c>
      <c r="D29" s="110">
        <f t="shared" ref="D29:D49" si="4">D4/D$25*100</f>
        <v>0.10144983369932323</v>
      </c>
      <c r="E29" s="95">
        <f t="shared" si="3"/>
        <v>0.15094339622641509</v>
      </c>
      <c r="F29" s="59">
        <f t="shared" si="3"/>
        <v>0</v>
      </c>
      <c r="G29" s="59">
        <f t="shared" si="3"/>
        <v>0</v>
      </c>
      <c r="H29" s="59">
        <f t="shared" si="3"/>
        <v>0.14734774066797643</v>
      </c>
      <c r="I29" s="59">
        <f t="shared" si="3"/>
        <v>0.13054830287206268</v>
      </c>
      <c r="J29" s="59">
        <f t="shared" si="3"/>
        <v>0</v>
      </c>
      <c r="K29" s="59">
        <f t="shared" si="3"/>
        <v>0</v>
      </c>
      <c r="L29" s="59">
        <f t="shared" si="3"/>
        <v>0.18298261665141813</v>
      </c>
      <c r="M29" s="59">
        <f t="shared" si="3"/>
        <v>0</v>
      </c>
      <c r="N29" s="59">
        <f t="shared" si="3"/>
        <v>0</v>
      </c>
      <c r="O29" s="59">
        <f t="shared" si="3"/>
        <v>0</v>
      </c>
      <c r="P29" s="59">
        <f t="shared" si="3"/>
        <v>7.5681130171543889E-2</v>
      </c>
      <c r="Q29" s="59">
        <f t="shared" si="3"/>
        <v>0.1953125</v>
      </c>
      <c r="R29" s="59">
        <f t="shared" si="3"/>
        <v>0.13805798435342845</v>
      </c>
      <c r="S29" s="59">
        <f t="shared" si="3"/>
        <v>6.5252854812398037E-2</v>
      </c>
      <c r="T29" s="59">
        <f t="shared" si="3"/>
        <v>7.0654733867169098E-2</v>
      </c>
      <c r="U29" s="59">
        <f t="shared" si="3"/>
        <v>0.33112582781456956</v>
      </c>
      <c r="V29" s="59">
        <f t="shared" si="3"/>
        <v>6.6423115244104949E-2</v>
      </c>
      <c r="W29" s="59">
        <f t="shared" si="3"/>
        <v>0</v>
      </c>
      <c r="X29" s="59">
        <f t="shared" si="3"/>
        <v>0.30721966205837176</v>
      </c>
      <c r="Y29" s="59">
        <f t="shared" si="3"/>
        <v>0</v>
      </c>
      <c r="Z29" s="59">
        <f t="shared" si="3"/>
        <v>0.34512510785159622</v>
      </c>
      <c r="AA29" s="59">
        <f t="shared" si="3"/>
        <v>0.1388888888888889</v>
      </c>
      <c r="AB29" s="59">
        <f t="shared" si="3"/>
        <v>7.230657989877079E-2</v>
      </c>
      <c r="AC29" s="59">
        <f t="shared" si="3"/>
        <v>0.21816511654610174</v>
      </c>
      <c r="AD29" s="59">
        <f t="shared" si="3"/>
        <v>3.0459945172098692E-2</v>
      </c>
      <c r="AE29" s="59">
        <f t="shared" si="3"/>
        <v>0.38910505836575876</v>
      </c>
      <c r="AF29" s="59">
        <f t="shared" si="3"/>
        <v>6.8274920345926263E-2</v>
      </c>
      <c r="AG29" s="59">
        <f t="shared" si="3"/>
        <v>6.5703022339027597E-2</v>
      </c>
      <c r="AH29" s="59">
        <f t="shared" si="3"/>
        <v>0.19801980198019803</v>
      </c>
      <c r="AI29" s="59">
        <f t="shared" si="3"/>
        <v>0.39525691699604742</v>
      </c>
      <c r="AJ29" s="59">
        <f t="shared" si="3"/>
        <v>5.7438253877082138E-2</v>
      </c>
      <c r="AK29" s="59">
        <f t="shared" si="3"/>
        <v>5.2273915316257184E-2</v>
      </c>
      <c r="AL29" s="59">
        <f t="shared" si="3"/>
        <v>0.13556258472661548</v>
      </c>
      <c r="AM29" s="60"/>
    </row>
    <row r="30" spans="1:39" s="47" customFormat="1">
      <c r="A30" s="57" t="s">
        <v>41</v>
      </c>
      <c r="B30" s="58" t="s">
        <v>65</v>
      </c>
      <c r="C30" s="91" t="s">
        <v>136</v>
      </c>
      <c r="D30" s="110">
        <f t="shared" si="4"/>
        <v>9.175431161793222</v>
      </c>
      <c r="E30" s="95">
        <f t="shared" si="3"/>
        <v>5.584905660377359</v>
      </c>
      <c r="F30" s="59">
        <f t="shared" si="3"/>
        <v>6.4796905222437138</v>
      </c>
      <c r="G30" s="59">
        <f t="shared" si="3"/>
        <v>10.739856801909307</v>
      </c>
      <c r="H30" s="59">
        <f t="shared" si="3"/>
        <v>8.7262606417812716</v>
      </c>
      <c r="I30" s="59">
        <f t="shared" si="3"/>
        <v>7.2236727589208005</v>
      </c>
      <c r="J30" s="59">
        <f t="shared" si="3"/>
        <v>11.757575757575758</v>
      </c>
      <c r="K30" s="59">
        <f t="shared" si="3"/>
        <v>25.889967637540451</v>
      </c>
      <c r="L30" s="59">
        <f t="shared" si="3"/>
        <v>20.036596523330282</v>
      </c>
      <c r="M30" s="59">
        <f t="shared" si="3"/>
        <v>6.6860465116279064</v>
      </c>
      <c r="N30" s="59">
        <f t="shared" si="3"/>
        <v>26.003824091778206</v>
      </c>
      <c r="O30" s="59">
        <f t="shared" si="3"/>
        <v>10.990990990990991</v>
      </c>
      <c r="P30" s="59">
        <f t="shared" si="3"/>
        <v>7.4924318869828461</v>
      </c>
      <c r="Q30" s="59">
        <f t="shared" si="3"/>
        <v>19.53125</v>
      </c>
      <c r="R30" s="59">
        <f t="shared" si="3"/>
        <v>13.621721122871605</v>
      </c>
      <c r="S30" s="59">
        <f t="shared" si="3"/>
        <v>8.8743882544861332</v>
      </c>
      <c r="T30" s="59">
        <f t="shared" si="3"/>
        <v>6.6650965614696194</v>
      </c>
      <c r="U30" s="59">
        <f t="shared" si="3"/>
        <v>21.85430463576159</v>
      </c>
      <c r="V30" s="59">
        <f t="shared" si="3"/>
        <v>8.4689471936233822</v>
      </c>
      <c r="W30" s="59">
        <f t="shared" si="3"/>
        <v>10.270913962488835</v>
      </c>
      <c r="X30" s="59">
        <f t="shared" si="3"/>
        <v>17.050691244239633</v>
      </c>
      <c r="Y30" s="59">
        <f t="shared" si="3"/>
        <v>9.4271211022480053</v>
      </c>
      <c r="Z30" s="59">
        <f t="shared" si="3"/>
        <v>17.169974115616913</v>
      </c>
      <c r="AA30" s="59">
        <f t="shared" si="3"/>
        <v>7.1527777777777777</v>
      </c>
      <c r="AB30" s="59">
        <f t="shared" si="3"/>
        <v>8.8937093275488071</v>
      </c>
      <c r="AC30" s="59">
        <f t="shared" si="3"/>
        <v>8.106556435870937</v>
      </c>
      <c r="AD30" s="59">
        <f t="shared" si="3"/>
        <v>8.8943039902528174</v>
      </c>
      <c r="AE30" s="59">
        <f t="shared" si="3"/>
        <v>7.9766536964980537</v>
      </c>
      <c r="AF30" s="59">
        <f t="shared" si="3"/>
        <v>9.4219390077378247</v>
      </c>
      <c r="AG30" s="59">
        <f t="shared" si="3"/>
        <v>6.7936925098554539</v>
      </c>
      <c r="AH30" s="59">
        <f t="shared" si="3"/>
        <v>9.7029702970297027</v>
      </c>
      <c r="AI30" s="59">
        <f t="shared" si="3"/>
        <v>10.869565217391305</v>
      </c>
      <c r="AJ30" s="59">
        <f t="shared" si="3"/>
        <v>6.8925904652498566</v>
      </c>
      <c r="AK30" s="59">
        <f t="shared" si="3"/>
        <v>7.6842655514898066</v>
      </c>
      <c r="AL30" s="59">
        <f t="shared" si="3"/>
        <v>8.4952553095345689</v>
      </c>
      <c r="AM30" s="60"/>
    </row>
    <row r="31" spans="1:39" s="47" customFormat="1" ht="24">
      <c r="A31" s="57" t="s">
        <v>42</v>
      </c>
      <c r="B31" s="58" t="s">
        <v>66</v>
      </c>
      <c r="C31" s="91" t="s">
        <v>137</v>
      </c>
      <c r="D31" s="110">
        <f t="shared" si="4"/>
        <v>0.24784579625277706</v>
      </c>
      <c r="E31" s="95">
        <f t="shared" si="3"/>
        <v>1.0566037735849056</v>
      </c>
      <c r="F31" s="59">
        <f t="shared" si="3"/>
        <v>9.6711798839458421E-2</v>
      </c>
      <c r="G31" s="59">
        <f t="shared" si="3"/>
        <v>0.29832935560859186</v>
      </c>
      <c r="H31" s="59">
        <f t="shared" si="3"/>
        <v>0.21283562540929929</v>
      </c>
      <c r="I31" s="59">
        <f t="shared" si="3"/>
        <v>0.26109660574412535</v>
      </c>
      <c r="J31" s="59">
        <f t="shared" si="3"/>
        <v>0.24242424242424243</v>
      </c>
      <c r="K31" s="59">
        <f t="shared" si="3"/>
        <v>0</v>
      </c>
      <c r="L31" s="59">
        <f t="shared" si="3"/>
        <v>0.18298261665141813</v>
      </c>
      <c r="M31" s="59">
        <f t="shared" si="3"/>
        <v>1.1627906976744187</v>
      </c>
      <c r="N31" s="59">
        <f t="shared" si="3"/>
        <v>0.19120458891013384</v>
      </c>
      <c r="O31" s="59">
        <f t="shared" si="3"/>
        <v>0</v>
      </c>
      <c r="P31" s="59">
        <f t="shared" si="3"/>
        <v>0.8829465186680121</v>
      </c>
      <c r="Q31" s="59">
        <f t="shared" si="3"/>
        <v>0</v>
      </c>
      <c r="R31" s="59">
        <f t="shared" si="3"/>
        <v>4.6019328117809483E-2</v>
      </c>
      <c r="S31" s="59">
        <f t="shared" si="3"/>
        <v>6.5252854812398037E-2</v>
      </c>
      <c r="T31" s="59">
        <f t="shared" si="3"/>
        <v>0.1413094677343382</v>
      </c>
      <c r="U31" s="59">
        <f t="shared" si="3"/>
        <v>0.16556291390728478</v>
      </c>
      <c r="V31" s="59">
        <f t="shared" si="3"/>
        <v>0.23248090335436733</v>
      </c>
      <c r="W31" s="59">
        <f t="shared" si="3"/>
        <v>5.954153021732659E-2</v>
      </c>
      <c r="X31" s="59">
        <f t="shared" si="3"/>
        <v>0.15360983102918588</v>
      </c>
      <c r="Y31" s="59">
        <f t="shared" si="3"/>
        <v>3.6258158085569252E-2</v>
      </c>
      <c r="Z31" s="59">
        <f t="shared" si="3"/>
        <v>8.6281276962899056E-2</v>
      </c>
      <c r="AA31" s="59">
        <f t="shared" si="3"/>
        <v>0.20833333333333334</v>
      </c>
      <c r="AB31" s="59">
        <f t="shared" si="3"/>
        <v>0.36153289949385392</v>
      </c>
      <c r="AC31" s="59">
        <f t="shared" si="3"/>
        <v>0.28705936387644965</v>
      </c>
      <c r="AD31" s="59">
        <f t="shared" si="3"/>
        <v>3.0459945172098692E-2</v>
      </c>
      <c r="AE31" s="59">
        <f t="shared" si="3"/>
        <v>0</v>
      </c>
      <c r="AF31" s="59">
        <f t="shared" si="3"/>
        <v>0.25034137460172967</v>
      </c>
      <c r="AG31" s="59">
        <f t="shared" si="3"/>
        <v>0.32851511169513797</v>
      </c>
      <c r="AH31" s="59">
        <f t="shared" si="3"/>
        <v>0</v>
      </c>
      <c r="AI31" s="59">
        <f t="shared" si="3"/>
        <v>0</v>
      </c>
      <c r="AJ31" s="59">
        <f t="shared" si="3"/>
        <v>5.7438253877082138E-2</v>
      </c>
      <c r="AK31" s="59">
        <f t="shared" si="3"/>
        <v>0.10454783063251437</v>
      </c>
      <c r="AL31" s="59">
        <f t="shared" si="3"/>
        <v>0.22593764121102575</v>
      </c>
      <c r="AM31" s="60"/>
    </row>
    <row r="32" spans="1:39" s="47" customFormat="1" ht="24">
      <c r="A32" s="57" t="s">
        <v>43</v>
      </c>
      <c r="B32" s="58" t="s">
        <v>67</v>
      </c>
      <c r="C32" s="91" t="s">
        <v>138</v>
      </c>
      <c r="D32" s="110">
        <f t="shared" si="4"/>
        <v>0.18748956607723027</v>
      </c>
      <c r="E32" s="95">
        <f t="shared" si="3"/>
        <v>0.15094339622641509</v>
      </c>
      <c r="F32" s="59">
        <f t="shared" si="3"/>
        <v>0.19342359767891684</v>
      </c>
      <c r="G32" s="59">
        <f t="shared" si="3"/>
        <v>0.17899761336515513</v>
      </c>
      <c r="H32" s="59">
        <f t="shared" si="3"/>
        <v>6.548788474132286E-2</v>
      </c>
      <c r="I32" s="59">
        <f t="shared" si="3"/>
        <v>0.6092254134029591</v>
      </c>
      <c r="J32" s="59">
        <f t="shared" si="3"/>
        <v>0.54545454545454553</v>
      </c>
      <c r="K32" s="59">
        <f t="shared" si="3"/>
        <v>0.3236245954692557</v>
      </c>
      <c r="L32" s="59">
        <f t="shared" si="3"/>
        <v>0.73193046660567251</v>
      </c>
      <c r="M32" s="59">
        <f t="shared" si="3"/>
        <v>0.19379844961240311</v>
      </c>
      <c r="N32" s="59">
        <f t="shared" si="3"/>
        <v>0.57361376673040154</v>
      </c>
      <c r="O32" s="59">
        <f t="shared" si="3"/>
        <v>9.0090090090090086E-2</v>
      </c>
      <c r="P32" s="59">
        <f t="shared" si="3"/>
        <v>0.15136226034308778</v>
      </c>
      <c r="Q32" s="59">
        <f t="shared" si="3"/>
        <v>0.1953125</v>
      </c>
      <c r="R32" s="59">
        <f t="shared" si="3"/>
        <v>0.36815462494247586</v>
      </c>
      <c r="S32" s="59">
        <f t="shared" si="3"/>
        <v>0.22838499184339314</v>
      </c>
      <c r="T32" s="59">
        <f t="shared" si="3"/>
        <v>7.0654733867169098E-2</v>
      </c>
      <c r="U32" s="59">
        <f t="shared" si="3"/>
        <v>0.82781456953642385</v>
      </c>
      <c r="V32" s="59">
        <f t="shared" si="3"/>
        <v>0.2656924609764198</v>
      </c>
      <c r="W32" s="59">
        <f t="shared" si="3"/>
        <v>5.954153021732659E-2</v>
      </c>
      <c r="X32" s="59">
        <f t="shared" si="3"/>
        <v>1.5360983102918586</v>
      </c>
      <c r="Y32" s="59">
        <f t="shared" si="3"/>
        <v>3.6258158085569252E-2</v>
      </c>
      <c r="Z32" s="59">
        <f t="shared" si="3"/>
        <v>0.51768766177739423</v>
      </c>
      <c r="AA32" s="59">
        <f t="shared" si="3"/>
        <v>0</v>
      </c>
      <c r="AB32" s="59">
        <f t="shared" si="3"/>
        <v>0</v>
      </c>
      <c r="AC32" s="59">
        <f t="shared" si="3"/>
        <v>0.17223561832586978</v>
      </c>
      <c r="AD32" s="59">
        <f t="shared" si="3"/>
        <v>0.12183978068839477</v>
      </c>
      <c r="AE32" s="59">
        <f t="shared" si="3"/>
        <v>0.38910505836575876</v>
      </c>
      <c r="AF32" s="59">
        <f t="shared" si="3"/>
        <v>4.5516613563950842E-2</v>
      </c>
      <c r="AG32" s="59">
        <f t="shared" si="3"/>
        <v>0.17082785808147175</v>
      </c>
      <c r="AH32" s="59">
        <f t="shared" si="3"/>
        <v>0</v>
      </c>
      <c r="AI32" s="59">
        <f t="shared" si="3"/>
        <v>0.19762845849802371</v>
      </c>
      <c r="AJ32" s="59">
        <f t="shared" si="3"/>
        <v>5.7438253877082138E-2</v>
      </c>
      <c r="AK32" s="59">
        <f t="shared" si="3"/>
        <v>5.2273915316257184E-2</v>
      </c>
      <c r="AL32" s="59">
        <f t="shared" si="3"/>
        <v>4.5187528242205156E-2</v>
      </c>
      <c r="AM32" s="60"/>
    </row>
    <row r="33" spans="1:39" s="47" customFormat="1">
      <c r="A33" s="57" t="s">
        <v>44</v>
      </c>
      <c r="B33" s="58" t="s">
        <v>68</v>
      </c>
      <c r="C33" s="91" t="s">
        <v>139</v>
      </c>
      <c r="D33" s="110">
        <f t="shared" si="4"/>
        <v>9.1099382311772032</v>
      </c>
      <c r="E33" s="95">
        <f t="shared" si="3"/>
        <v>6.7169811320754711</v>
      </c>
      <c r="F33" s="59">
        <f t="shared" si="3"/>
        <v>9.8646034816247585</v>
      </c>
      <c r="G33" s="59">
        <f t="shared" si="3"/>
        <v>11.157517899761336</v>
      </c>
      <c r="H33" s="59">
        <f t="shared" si="3"/>
        <v>9.4793713163064819</v>
      </c>
      <c r="I33" s="59">
        <f t="shared" si="3"/>
        <v>9.2689295039164499</v>
      </c>
      <c r="J33" s="59">
        <f t="shared" si="3"/>
        <v>13.939393939393941</v>
      </c>
      <c r="K33" s="59">
        <f t="shared" si="3"/>
        <v>11.974110032362459</v>
      </c>
      <c r="L33" s="59">
        <f t="shared" si="3"/>
        <v>12.442817932296432</v>
      </c>
      <c r="M33" s="59">
        <f t="shared" si="3"/>
        <v>7.6550387596899219</v>
      </c>
      <c r="N33" s="59">
        <f t="shared" si="3"/>
        <v>10.133843212237094</v>
      </c>
      <c r="O33" s="59">
        <f t="shared" si="3"/>
        <v>10.36036036036036</v>
      </c>
      <c r="P33" s="59">
        <f t="shared" si="3"/>
        <v>8.1483350151362259</v>
      </c>
      <c r="Q33" s="59">
        <f t="shared" si="3"/>
        <v>9.1796875</v>
      </c>
      <c r="R33" s="59">
        <f t="shared" si="3"/>
        <v>14.312011044638748</v>
      </c>
      <c r="S33" s="59">
        <f t="shared" si="3"/>
        <v>8.6460032626427399</v>
      </c>
      <c r="T33" s="59">
        <f t="shared" si="3"/>
        <v>7.8426754592557701</v>
      </c>
      <c r="U33" s="59">
        <f t="shared" si="3"/>
        <v>10.927152317880795</v>
      </c>
      <c r="V33" s="59">
        <f t="shared" si="3"/>
        <v>9.3988708070408507</v>
      </c>
      <c r="W33" s="59">
        <f t="shared" si="3"/>
        <v>10.628163143792795</v>
      </c>
      <c r="X33" s="59">
        <f t="shared" si="3"/>
        <v>9.5238095238095237</v>
      </c>
      <c r="Y33" s="59">
        <f t="shared" si="3"/>
        <v>8.593183466279914</v>
      </c>
      <c r="Z33" s="59">
        <f t="shared" si="3"/>
        <v>11.906816220880069</v>
      </c>
      <c r="AA33" s="59">
        <f t="shared" si="3"/>
        <v>9.375</v>
      </c>
      <c r="AB33" s="59">
        <f t="shared" si="3"/>
        <v>11.713665943600867</v>
      </c>
      <c r="AC33" s="59">
        <f t="shared" si="3"/>
        <v>6.9238718566999662</v>
      </c>
      <c r="AD33" s="59">
        <f t="shared" si="3"/>
        <v>9.8385622905878769</v>
      </c>
      <c r="AE33" s="59">
        <f t="shared" si="3"/>
        <v>6.2256809338521402</v>
      </c>
      <c r="AF33" s="59">
        <f t="shared" si="3"/>
        <v>10.24123805188894</v>
      </c>
      <c r="AG33" s="59">
        <f t="shared" si="3"/>
        <v>7.0302233902759523</v>
      </c>
      <c r="AH33" s="59">
        <f t="shared" si="3"/>
        <v>9.5049504950495045</v>
      </c>
      <c r="AI33" s="59">
        <f t="shared" si="3"/>
        <v>10.276679841897234</v>
      </c>
      <c r="AJ33" s="59">
        <f t="shared" si="3"/>
        <v>9.0752441125789769</v>
      </c>
      <c r="AK33" s="59">
        <f t="shared" si="3"/>
        <v>7.5274438055410355</v>
      </c>
      <c r="AL33" s="59">
        <f t="shared" si="3"/>
        <v>9.4893809308630814</v>
      </c>
      <c r="AM33" s="60"/>
    </row>
    <row r="34" spans="1:39" s="47" customFormat="1" ht="24">
      <c r="A34" s="57" t="s">
        <v>45</v>
      </c>
      <c r="B34" s="58" t="s">
        <v>69</v>
      </c>
      <c r="C34" s="91" t="s">
        <v>140</v>
      </c>
      <c r="D34" s="110">
        <f t="shared" si="4"/>
        <v>18.291790268521016</v>
      </c>
      <c r="E34" s="95">
        <f t="shared" si="3"/>
        <v>14.943396226415096</v>
      </c>
      <c r="F34" s="59">
        <f t="shared" si="3"/>
        <v>17.698259187620891</v>
      </c>
      <c r="G34" s="59">
        <f t="shared" si="3"/>
        <v>16.8854415274463</v>
      </c>
      <c r="H34" s="59">
        <f t="shared" si="3"/>
        <v>14.800261951538966</v>
      </c>
      <c r="I34" s="59">
        <f t="shared" si="3"/>
        <v>16.275021758050478</v>
      </c>
      <c r="J34" s="59">
        <f t="shared" si="3"/>
        <v>16.303030303030301</v>
      </c>
      <c r="K34" s="59">
        <f t="shared" si="3"/>
        <v>14.239482200647249</v>
      </c>
      <c r="L34" s="59">
        <f t="shared" si="3"/>
        <v>32.021957913998172</v>
      </c>
      <c r="M34" s="59">
        <f t="shared" si="3"/>
        <v>16.18217054263566</v>
      </c>
      <c r="N34" s="59">
        <f t="shared" si="3"/>
        <v>11.854684512428298</v>
      </c>
      <c r="O34" s="59">
        <f t="shared" si="3"/>
        <v>19.099099099099099</v>
      </c>
      <c r="P34" s="59">
        <f t="shared" si="3"/>
        <v>18.768920282542886</v>
      </c>
      <c r="Q34" s="59">
        <f t="shared" si="3"/>
        <v>17.96875</v>
      </c>
      <c r="R34" s="59">
        <f t="shared" si="3"/>
        <v>24.896456511734929</v>
      </c>
      <c r="S34" s="59">
        <f t="shared" si="3"/>
        <v>19.380097879282218</v>
      </c>
      <c r="T34" s="59">
        <f t="shared" si="3"/>
        <v>14.766839378238341</v>
      </c>
      <c r="U34" s="59">
        <f t="shared" si="3"/>
        <v>17.880794701986755</v>
      </c>
      <c r="V34" s="59">
        <f t="shared" si="3"/>
        <v>20.159415476585853</v>
      </c>
      <c r="W34" s="59">
        <f t="shared" si="3"/>
        <v>20.660910985412325</v>
      </c>
      <c r="X34" s="59">
        <f t="shared" si="3"/>
        <v>33.486943164362522</v>
      </c>
      <c r="Y34" s="59">
        <f t="shared" si="3"/>
        <v>18.310369833212473</v>
      </c>
      <c r="Z34" s="59">
        <f t="shared" si="3"/>
        <v>17.083692838654013</v>
      </c>
      <c r="AA34" s="59">
        <f t="shared" si="3"/>
        <v>15.972222222222221</v>
      </c>
      <c r="AB34" s="59">
        <f t="shared" si="3"/>
        <v>19.088937093275486</v>
      </c>
      <c r="AC34" s="59">
        <f t="shared" si="3"/>
        <v>20.863474566540361</v>
      </c>
      <c r="AD34" s="59">
        <f t="shared" si="3"/>
        <v>13.646055437100213</v>
      </c>
      <c r="AE34" s="59">
        <f t="shared" si="3"/>
        <v>19.649805447470818</v>
      </c>
      <c r="AF34" s="59">
        <f t="shared" si="3"/>
        <v>19.458352298588984</v>
      </c>
      <c r="AG34" s="59">
        <f t="shared" si="3"/>
        <v>16.281208935611037</v>
      </c>
      <c r="AH34" s="59">
        <f t="shared" si="3"/>
        <v>15.049504950495049</v>
      </c>
      <c r="AI34" s="59">
        <f t="shared" si="3"/>
        <v>17.984189723320156</v>
      </c>
      <c r="AJ34" s="59">
        <f t="shared" si="3"/>
        <v>20.505456634118321</v>
      </c>
      <c r="AK34" s="59">
        <f t="shared" si="3"/>
        <v>19.13225300575013</v>
      </c>
      <c r="AL34" s="59">
        <f t="shared" si="3"/>
        <v>19.249887031179394</v>
      </c>
      <c r="AM34" s="60"/>
    </row>
    <row r="35" spans="1:39" s="47" customFormat="1">
      <c r="A35" s="57" t="s">
        <v>46</v>
      </c>
      <c r="B35" s="58" t="s">
        <v>70</v>
      </c>
      <c r="C35" s="91" t="s">
        <v>141</v>
      </c>
      <c r="D35" s="110">
        <f t="shared" si="4"/>
        <v>6.042043893105264</v>
      </c>
      <c r="E35" s="95">
        <f t="shared" si="3"/>
        <v>3.9245283018867925</v>
      </c>
      <c r="F35" s="59">
        <f t="shared" si="3"/>
        <v>6.9632495164410058</v>
      </c>
      <c r="G35" s="59">
        <f t="shared" si="3"/>
        <v>6.264916467780429</v>
      </c>
      <c r="H35" s="59">
        <f t="shared" si="3"/>
        <v>8.1696136214800266</v>
      </c>
      <c r="I35" s="59">
        <f t="shared" si="3"/>
        <v>6.8755439512619674</v>
      </c>
      <c r="J35" s="59">
        <f t="shared" si="3"/>
        <v>6.4848484848484853</v>
      </c>
      <c r="K35" s="59">
        <f t="shared" si="3"/>
        <v>7.4433656957928811</v>
      </c>
      <c r="L35" s="59">
        <f t="shared" si="3"/>
        <v>5.3979871912168349</v>
      </c>
      <c r="M35" s="59">
        <f t="shared" si="3"/>
        <v>11.337209302325581</v>
      </c>
      <c r="N35" s="59">
        <f t="shared" si="3"/>
        <v>7.4569789674952203</v>
      </c>
      <c r="O35" s="59">
        <f t="shared" si="3"/>
        <v>12.252252252252251</v>
      </c>
      <c r="P35" s="59">
        <f t="shared" si="3"/>
        <v>4.0615539858728562</v>
      </c>
      <c r="Q35" s="59">
        <f t="shared" si="3"/>
        <v>6.8359375</v>
      </c>
      <c r="R35" s="59">
        <f t="shared" si="3"/>
        <v>8.0533824206166589</v>
      </c>
      <c r="S35" s="59">
        <f t="shared" si="3"/>
        <v>4.3719412724306688</v>
      </c>
      <c r="T35" s="59">
        <f t="shared" si="3"/>
        <v>5.840791333019312</v>
      </c>
      <c r="U35" s="59">
        <f t="shared" si="3"/>
        <v>10.76158940397351</v>
      </c>
      <c r="V35" s="59">
        <f t="shared" ref="V35:AL35" si="5">(V10/V$25)*100</f>
        <v>4.4503487213550317</v>
      </c>
      <c r="W35" s="59">
        <f t="shared" si="5"/>
        <v>8.2167311699910695</v>
      </c>
      <c r="X35" s="59">
        <f t="shared" si="5"/>
        <v>5.5299539170506913</v>
      </c>
      <c r="Y35" s="59">
        <f t="shared" si="5"/>
        <v>6.0551124002900654</v>
      </c>
      <c r="Z35" s="59">
        <f t="shared" si="5"/>
        <v>10.871440897325281</v>
      </c>
      <c r="AA35" s="59">
        <f t="shared" si="5"/>
        <v>3.8194444444444446</v>
      </c>
      <c r="AB35" s="59">
        <f t="shared" si="5"/>
        <v>8.3875632682574111</v>
      </c>
      <c r="AC35" s="59">
        <f t="shared" si="5"/>
        <v>3.9729015960500629</v>
      </c>
      <c r="AD35" s="59">
        <f t="shared" si="5"/>
        <v>7.4931465123362777</v>
      </c>
      <c r="AE35" s="59">
        <f t="shared" si="5"/>
        <v>4.8638132295719849</v>
      </c>
      <c r="AF35" s="59">
        <f t="shared" si="5"/>
        <v>5.2344105598543464</v>
      </c>
      <c r="AG35" s="59">
        <f t="shared" si="5"/>
        <v>2.8646517739816031</v>
      </c>
      <c r="AH35" s="59">
        <f t="shared" si="5"/>
        <v>5.9405940594059405</v>
      </c>
      <c r="AI35" s="59">
        <f t="shared" si="5"/>
        <v>7.9051383399209492</v>
      </c>
      <c r="AJ35" s="59">
        <f t="shared" si="5"/>
        <v>7.869040781160253</v>
      </c>
      <c r="AK35" s="59">
        <f t="shared" si="5"/>
        <v>7.8933612127548347</v>
      </c>
      <c r="AL35" s="59">
        <f t="shared" si="5"/>
        <v>8.450067781292363</v>
      </c>
      <c r="AM35" s="60"/>
    </row>
    <row r="36" spans="1:39" s="47" customFormat="1" ht="24">
      <c r="A36" s="57" t="s">
        <v>47</v>
      </c>
      <c r="B36" s="58" t="s">
        <v>71</v>
      </c>
      <c r="C36" s="91" t="s">
        <v>142</v>
      </c>
      <c r="D36" s="110">
        <f t="shared" si="4"/>
        <v>2.6479690770633484</v>
      </c>
      <c r="E36" s="95">
        <f t="shared" ref="E36:AL43" si="6">(E11/E$25)*100</f>
        <v>3.2452830188679247</v>
      </c>
      <c r="F36" s="59">
        <f t="shared" si="6"/>
        <v>2.5145067698259185</v>
      </c>
      <c r="G36" s="59">
        <f t="shared" si="6"/>
        <v>3.7589498806682582</v>
      </c>
      <c r="H36" s="59">
        <f t="shared" si="6"/>
        <v>1.7845448592010478</v>
      </c>
      <c r="I36" s="59">
        <f t="shared" si="6"/>
        <v>1.7406440382941688</v>
      </c>
      <c r="J36" s="59">
        <f t="shared" si="6"/>
        <v>1.5757575757575759</v>
      </c>
      <c r="K36" s="59">
        <f t="shared" si="6"/>
        <v>2.912621359223301</v>
      </c>
      <c r="L36" s="59">
        <f t="shared" si="6"/>
        <v>0.73193046660567251</v>
      </c>
      <c r="M36" s="59">
        <f t="shared" si="6"/>
        <v>1.5503875968992249</v>
      </c>
      <c r="N36" s="59">
        <f t="shared" si="6"/>
        <v>3.4416826003824093</v>
      </c>
      <c r="O36" s="59">
        <f t="shared" si="6"/>
        <v>1.3513513513513513</v>
      </c>
      <c r="P36" s="59">
        <f t="shared" si="6"/>
        <v>2.8506559031281533</v>
      </c>
      <c r="Q36" s="59">
        <f t="shared" si="6"/>
        <v>0.9765625</v>
      </c>
      <c r="R36" s="59">
        <f t="shared" si="6"/>
        <v>1.5646571560055222</v>
      </c>
      <c r="S36" s="59">
        <f t="shared" si="6"/>
        <v>2.4143556280587277</v>
      </c>
      <c r="T36" s="59">
        <f t="shared" si="6"/>
        <v>1.3659915214319358</v>
      </c>
      <c r="U36" s="59">
        <f t="shared" si="6"/>
        <v>2.6490066225165565</v>
      </c>
      <c r="V36" s="59">
        <f t="shared" si="6"/>
        <v>2.3912321487877781</v>
      </c>
      <c r="W36" s="59">
        <f t="shared" si="6"/>
        <v>1.9053289669544509</v>
      </c>
      <c r="X36" s="59">
        <f t="shared" si="6"/>
        <v>1.0752688172043012</v>
      </c>
      <c r="Y36" s="59">
        <f t="shared" si="6"/>
        <v>1.7766497461928936</v>
      </c>
      <c r="Z36" s="59">
        <f t="shared" si="6"/>
        <v>3.0198446937014669</v>
      </c>
      <c r="AA36" s="59">
        <f t="shared" si="6"/>
        <v>1.5277777777777777</v>
      </c>
      <c r="AB36" s="59">
        <f t="shared" si="6"/>
        <v>2.6753434562545189</v>
      </c>
      <c r="AC36" s="59">
        <f t="shared" si="6"/>
        <v>5.2818922953266734</v>
      </c>
      <c r="AD36" s="59">
        <f t="shared" si="6"/>
        <v>1.4316174230886385</v>
      </c>
      <c r="AE36" s="59">
        <f t="shared" si="6"/>
        <v>2.3346303501945527</v>
      </c>
      <c r="AF36" s="59">
        <f t="shared" si="6"/>
        <v>2.4806554392353211</v>
      </c>
      <c r="AG36" s="59">
        <f t="shared" si="6"/>
        <v>2.8777923784494086</v>
      </c>
      <c r="AH36" s="59">
        <f t="shared" si="6"/>
        <v>17.227722772277225</v>
      </c>
      <c r="AI36" s="59">
        <f t="shared" si="6"/>
        <v>1.9762845849802373</v>
      </c>
      <c r="AJ36" s="59">
        <f t="shared" si="6"/>
        <v>2.4124066628374496</v>
      </c>
      <c r="AK36" s="59">
        <f t="shared" si="6"/>
        <v>1.5682174594877154</v>
      </c>
      <c r="AL36" s="59">
        <f t="shared" si="6"/>
        <v>3.9313149570718484</v>
      </c>
      <c r="AM36" s="60"/>
    </row>
    <row r="37" spans="1:39" s="47" customFormat="1">
      <c r="A37" s="57" t="s">
        <v>48</v>
      </c>
      <c r="B37" s="58" t="s">
        <v>72</v>
      </c>
      <c r="C37" s="91" t="s">
        <v>143</v>
      </c>
      <c r="D37" s="110">
        <f t="shared" si="4"/>
        <v>4.748879557216422</v>
      </c>
      <c r="E37" s="95">
        <f t="shared" si="6"/>
        <v>3.3962264150943398</v>
      </c>
      <c r="F37" s="59">
        <f t="shared" si="6"/>
        <v>4.061895551257253</v>
      </c>
      <c r="G37" s="59">
        <f t="shared" si="6"/>
        <v>2.7446300715990453</v>
      </c>
      <c r="H37" s="59">
        <f t="shared" si="6"/>
        <v>6.1886051080550102</v>
      </c>
      <c r="I37" s="59">
        <f t="shared" si="6"/>
        <v>6.3968668407310707</v>
      </c>
      <c r="J37" s="59">
        <f t="shared" si="6"/>
        <v>4.7878787878787881</v>
      </c>
      <c r="K37" s="59">
        <f t="shared" si="6"/>
        <v>0</v>
      </c>
      <c r="L37" s="59">
        <f t="shared" si="6"/>
        <v>1.9213174748398902</v>
      </c>
      <c r="M37" s="59">
        <f t="shared" si="6"/>
        <v>5.2325581395348841</v>
      </c>
      <c r="N37" s="59">
        <f t="shared" si="6"/>
        <v>2.676864244741874</v>
      </c>
      <c r="O37" s="59">
        <f t="shared" si="6"/>
        <v>2.2522522522522523</v>
      </c>
      <c r="P37" s="59">
        <f t="shared" si="6"/>
        <v>5.6760847628657922</v>
      </c>
      <c r="Q37" s="59">
        <f t="shared" si="6"/>
        <v>1.7578125</v>
      </c>
      <c r="R37" s="59">
        <f t="shared" si="6"/>
        <v>1.9328117809479981</v>
      </c>
      <c r="S37" s="59">
        <f t="shared" si="6"/>
        <v>6.1337683523654158</v>
      </c>
      <c r="T37" s="59">
        <f t="shared" si="6"/>
        <v>8.7611869995289684</v>
      </c>
      <c r="U37" s="59">
        <f t="shared" si="6"/>
        <v>1.3245033112582782</v>
      </c>
      <c r="V37" s="59">
        <f t="shared" si="6"/>
        <v>7.7715044835602791</v>
      </c>
      <c r="W37" s="59">
        <f t="shared" si="6"/>
        <v>4.6144685918428099</v>
      </c>
      <c r="X37" s="59">
        <f t="shared" si="6"/>
        <v>1.5360983102918586</v>
      </c>
      <c r="Y37" s="59">
        <f t="shared" si="6"/>
        <v>2.9731689630166791</v>
      </c>
      <c r="Z37" s="59">
        <f t="shared" si="6"/>
        <v>1.8981880931837791</v>
      </c>
      <c r="AA37" s="59">
        <f t="shared" si="6"/>
        <v>5.2083333333333339</v>
      </c>
      <c r="AB37" s="59">
        <f t="shared" si="6"/>
        <v>4.4107013738250185</v>
      </c>
      <c r="AC37" s="59">
        <f t="shared" si="6"/>
        <v>3.238029624526352</v>
      </c>
      <c r="AD37" s="59">
        <f t="shared" si="6"/>
        <v>7.1885470606152913</v>
      </c>
      <c r="AE37" s="59">
        <f t="shared" si="6"/>
        <v>3.8910505836575875</v>
      </c>
      <c r="AF37" s="59">
        <f t="shared" si="6"/>
        <v>4.4606281292671826</v>
      </c>
      <c r="AG37" s="59">
        <f t="shared" si="6"/>
        <v>4.3889618922470435</v>
      </c>
      <c r="AH37" s="59">
        <f t="shared" si="6"/>
        <v>0.59405940594059403</v>
      </c>
      <c r="AI37" s="59">
        <f t="shared" si="6"/>
        <v>5.5335968379446641</v>
      </c>
      <c r="AJ37" s="59">
        <f t="shared" si="6"/>
        <v>4.8822515795519816</v>
      </c>
      <c r="AK37" s="59">
        <f t="shared" si="6"/>
        <v>4.9660219550444324</v>
      </c>
      <c r="AL37" s="59">
        <f t="shared" si="6"/>
        <v>3.8409399005874381</v>
      </c>
      <c r="AM37" s="60"/>
    </row>
    <row r="38" spans="1:39" s="47" customFormat="1">
      <c r="A38" s="57" t="s">
        <v>49</v>
      </c>
      <c r="B38" s="58" t="s">
        <v>73</v>
      </c>
      <c r="C38" s="91" t="s">
        <v>144</v>
      </c>
      <c r="D38" s="110">
        <f t="shared" si="4"/>
        <v>3.4300317191252199</v>
      </c>
      <c r="E38" s="95">
        <f t="shared" si="6"/>
        <v>2.5660377358490565</v>
      </c>
      <c r="F38" s="59">
        <f t="shared" si="6"/>
        <v>3.67504835589942</v>
      </c>
      <c r="G38" s="59">
        <f t="shared" si="6"/>
        <v>3.9379474940334127</v>
      </c>
      <c r="H38" s="59">
        <f t="shared" si="6"/>
        <v>4.387688277668631</v>
      </c>
      <c r="I38" s="59">
        <f t="shared" si="6"/>
        <v>3.9164490861618799</v>
      </c>
      <c r="J38" s="59">
        <f t="shared" si="6"/>
        <v>3.939393939393939</v>
      </c>
      <c r="K38" s="59">
        <f t="shared" si="6"/>
        <v>0.97087378640776689</v>
      </c>
      <c r="L38" s="59">
        <f t="shared" si="6"/>
        <v>1.463860933211345</v>
      </c>
      <c r="M38" s="59">
        <f t="shared" si="6"/>
        <v>3.2945736434108532</v>
      </c>
      <c r="N38" s="59">
        <f t="shared" si="6"/>
        <v>2.676864244741874</v>
      </c>
      <c r="O38" s="59">
        <f t="shared" si="6"/>
        <v>3.3333333333333335</v>
      </c>
      <c r="P38" s="59">
        <f t="shared" si="6"/>
        <v>3.5317860746720484</v>
      </c>
      <c r="Q38" s="59">
        <f t="shared" si="6"/>
        <v>1.7578125</v>
      </c>
      <c r="R38" s="59">
        <f t="shared" si="6"/>
        <v>2.4850437183617116</v>
      </c>
      <c r="S38" s="59">
        <f t="shared" si="6"/>
        <v>3.8499184339314847</v>
      </c>
      <c r="T38" s="59">
        <f t="shared" si="6"/>
        <v>4.0508714083843618</v>
      </c>
      <c r="U38" s="59">
        <f t="shared" si="6"/>
        <v>1.6556291390728477</v>
      </c>
      <c r="V38" s="59">
        <f t="shared" si="6"/>
        <v>4.2178678180006646</v>
      </c>
      <c r="W38" s="59">
        <f t="shared" si="6"/>
        <v>4.1381363501041974</v>
      </c>
      <c r="X38" s="59">
        <f t="shared" si="6"/>
        <v>1.6897081413210446</v>
      </c>
      <c r="Y38" s="59">
        <f t="shared" si="6"/>
        <v>2.6105873821609862</v>
      </c>
      <c r="Z38" s="59">
        <f t="shared" si="6"/>
        <v>2.7610008628127698</v>
      </c>
      <c r="AA38" s="59">
        <f t="shared" si="6"/>
        <v>2.6388888888888888</v>
      </c>
      <c r="AB38" s="59">
        <f t="shared" si="6"/>
        <v>3.2537960954446854</v>
      </c>
      <c r="AC38" s="59">
        <f t="shared" si="6"/>
        <v>3.1461706280858883</v>
      </c>
      <c r="AD38" s="59">
        <f t="shared" si="6"/>
        <v>4.0207127627170269</v>
      </c>
      <c r="AE38" s="59">
        <f t="shared" si="6"/>
        <v>3.6964980544747084</v>
      </c>
      <c r="AF38" s="59">
        <f t="shared" si="6"/>
        <v>3.2089212562585345</v>
      </c>
      <c r="AG38" s="59">
        <f t="shared" si="6"/>
        <v>3.0749014454664914</v>
      </c>
      <c r="AH38" s="59">
        <f t="shared" si="6"/>
        <v>1.1881188118811881</v>
      </c>
      <c r="AI38" s="59">
        <f t="shared" si="6"/>
        <v>2.9644268774703555</v>
      </c>
      <c r="AJ38" s="59">
        <f t="shared" si="6"/>
        <v>3.5037334865020102</v>
      </c>
      <c r="AK38" s="59">
        <f t="shared" si="6"/>
        <v>4.2341871406168323</v>
      </c>
      <c r="AL38" s="59">
        <f t="shared" si="6"/>
        <v>3.4342521464075917</v>
      </c>
      <c r="AM38" s="60"/>
    </row>
    <row r="39" spans="1:39" s="47" customFormat="1">
      <c r="A39" s="57" t="s">
        <v>50</v>
      </c>
      <c r="B39" s="58" t="s">
        <v>74</v>
      </c>
      <c r="C39" s="91" t="s">
        <v>145</v>
      </c>
      <c r="D39" s="110">
        <f t="shared" si="4"/>
        <v>9.5016116397631976</v>
      </c>
      <c r="E39" s="95">
        <f t="shared" si="6"/>
        <v>10.113207547169811</v>
      </c>
      <c r="F39" s="59">
        <f t="shared" si="6"/>
        <v>4.061895551257253</v>
      </c>
      <c r="G39" s="59">
        <f t="shared" si="6"/>
        <v>13.365155131264917</v>
      </c>
      <c r="H39" s="59">
        <f t="shared" si="6"/>
        <v>6.647020301244269</v>
      </c>
      <c r="I39" s="59">
        <f t="shared" si="6"/>
        <v>5.8746736292428201</v>
      </c>
      <c r="J39" s="59">
        <f t="shared" si="6"/>
        <v>4.1212121212121211</v>
      </c>
      <c r="K39" s="59">
        <f t="shared" si="6"/>
        <v>18.446601941747574</v>
      </c>
      <c r="L39" s="59">
        <f t="shared" si="6"/>
        <v>5.4894784995425434</v>
      </c>
      <c r="M39" s="59">
        <f t="shared" si="6"/>
        <v>5.6201550387596901</v>
      </c>
      <c r="N39" s="59">
        <f t="shared" si="6"/>
        <v>5.353728489483748</v>
      </c>
      <c r="O39" s="59">
        <f t="shared" si="6"/>
        <v>14.144144144144144</v>
      </c>
      <c r="P39" s="59">
        <f t="shared" si="6"/>
        <v>11.528758829465186</v>
      </c>
      <c r="Q39" s="59">
        <f t="shared" si="6"/>
        <v>5.2734375</v>
      </c>
      <c r="R39" s="59">
        <f t="shared" si="6"/>
        <v>4.7860101242521855</v>
      </c>
      <c r="S39" s="59">
        <f t="shared" si="6"/>
        <v>5.5464926590538335</v>
      </c>
      <c r="T39" s="59">
        <f t="shared" si="6"/>
        <v>4.0979745642958081</v>
      </c>
      <c r="U39" s="59">
        <f t="shared" si="6"/>
        <v>11.423841059602649</v>
      </c>
      <c r="V39" s="59">
        <f t="shared" si="6"/>
        <v>5.9116572567253405</v>
      </c>
      <c r="W39" s="59">
        <f t="shared" si="6"/>
        <v>3.1557011015183085</v>
      </c>
      <c r="X39" s="59">
        <f t="shared" si="6"/>
        <v>5.2227342549923197</v>
      </c>
      <c r="Y39" s="59">
        <f t="shared" si="6"/>
        <v>22.733865119651924</v>
      </c>
      <c r="Z39" s="59">
        <f t="shared" si="6"/>
        <v>12.683347713546162</v>
      </c>
      <c r="AA39" s="59">
        <f t="shared" si="6"/>
        <v>9.1666666666666661</v>
      </c>
      <c r="AB39" s="59">
        <f t="shared" si="6"/>
        <v>3.976861894432393</v>
      </c>
      <c r="AC39" s="59">
        <f t="shared" si="6"/>
        <v>12.676541508784018</v>
      </c>
      <c r="AD39" s="59">
        <f t="shared" si="6"/>
        <v>5.1781906792567769</v>
      </c>
      <c r="AE39" s="59">
        <f t="shared" si="6"/>
        <v>2.5291828793774318</v>
      </c>
      <c r="AF39" s="59">
        <f t="shared" si="6"/>
        <v>11.470186618115612</v>
      </c>
      <c r="AG39" s="59">
        <f t="shared" si="6"/>
        <v>20.85413929040736</v>
      </c>
      <c r="AH39" s="59">
        <f t="shared" si="6"/>
        <v>3.7623762376237622</v>
      </c>
      <c r="AI39" s="59">
        <f t="shared" si="6"/>
        <v>3.5573122529644272</v>
      </c>
      <c r="AJ39" s="59">
        <f t="shared" si="6"/>
        <v>2.0677771395749569</v>
      </c>
      <c r="AK39" s="59">
        <f t="shared" si="6"/>
        <v>10.088865656037637</v>
      </c>
      <c r="AL39" s="59">
        <f t="shared" si="6"/>
        <v>4.7898779936737457</v>
      </c>
      <c r="AM39" s="60"/>
    </row>
    <row r="40" spans="1:39" s="47" customFormat="1">
      <c r="A40" s="57" t="s">
        <v>51</v>
      </c>
      <c r="B40" s="58" t="s">
        <v>75</v>
      </c>
      <c r="C40" s="91" t="s">
        <v>146</v>
      </c>
      <c r="D40" s="110">
        <f t="shared" si="4"/>
        <v>13.22186693377509</v>
      </c>
      <c r="E40" s="95">
        <f t="shared" si="6"/>
        <v>12.603773584905662</v>
      </c>
      <c r="F40" s="59">
        <f t="shared" si="6"/>
        <v>17.504835589941973</v>
      </c>
      <c r="G40" s="59">
        <f t="shared" si="6"/>
        <v>9.3675417661097846</v>
      </c>
      <c r="H40" s="59">
        <f t="shared" si="6"/>
        <v>14.685658153241651</v>
      </c>
      <c r="I40" s="59">
        <f t="shared" si="6"/>
        <v>17.84160139251523</v>
      </c>
      <c r="J40" s="59">
        <f t="shared" si="6"/>
        <v>14.303030303030303</v>
      </c>
      <c r="K40" s="59">
        <f t="shared" si="6"/>
        <v>2.912621359223301</v>
      </c>
      <c r="L40" s="59">
        <f t="shared" si="6"/>
        <v>7.1363220494053063</v>
      </c>
      <c r="M40" s="59">
        <f t="shared" si="6"/>
        <v>13.953488372093023</v>
      </c>
      <c r="N40" s="59">
        <f t="shared" si="6"/>
        <v>8.2217973231357551</v>
      </c>
      <c r="O40" s="59">
        <f t="shared" si="6"/>
        <v>6.4864864864864868</v>
      </c>
      <c r="P40" s="59">
        <f t="shared" si="6"/>
        <v>14.556004036326941</v>
      </c>
      <c r="Q40" s="59">
        <f t="shared" si="6"/>
        <v>5.46875</v>
      </c>
      <c r="R40" s="59">
        <f t="shared" si="6"/>
        <v>5.5683387022549473</v>
      </c>
      <c r="S40" s="59">
        <f t="shared" si="6"/>
        <v>17.226753670473084</v>
      </c>
      <c r="T40" s="59">
        <f t="shared" si="6"/>
        <v>19.406500235515782</v>
      </c>
      <c r="U40" s="59">
        <f t="shared" si="6"/>
        <v>3.9735099337748347</v>
      </c>
      <c r="V40" s="59">
        <f t="shared" si="6"/>
        <v>14.546662238458985</v>
      </c>
      <c r="W40" s="59">
        <f t="shared" si="6"/>
        <v>11.818993748139327</v>
      </c>
      <c r="X40" s="59">
        <f t="shared" si="6"/>
        <v>5.5299539170506913</v>
      </c>
      <c r="Y40" s="59">
        <f t="shared" si="6"/>
        <v>9.2820884699057284</v>
      </c>
      <c r="Z40" s="59">
        <f t="shared" si="6"/>
        <v>5.0043140638481445</v>
      </c>
      <c r="AA40" s="59">
        <f t="shared" si="6"/>
        <v>19.166666666666668</v>
      </c>
      <c r="AB40" s="59">
        <f t="shared" si="6"/>
        <v>12.8705712219812</v>
      </c>
      <c r="AC40" s="59">
        <f t="shared" si="6"/>
        <v>11.884257664485014</v>
      </c>
      <c r="AD40" s="59">
        <f t="shared" si="6"/>
        <v>17.331708802924155</v>
      </c>
      <c r="AE40" s="59">
        <f t="shared" si="6"/>
        <v>16.536964980544745</v>
      </c>
      <c r="AF40" s="59">
        <f t="shared" si="6"/>
        <v>11.948111060537096</v>
      </c>
      <c r="AG40" s="59">
        <f t="shared" si="6"/>
        <v>14.178712220762154</v>
      </c>
      <c r="AH40" s="59">
        <f t="shared" si="6"/>
        <v>6.1386138613861387</v>
      </c>
      <c r="AI40" s="59">
        <f t="shared" si="6"/>
        <v>15.019762845849801</v>
      </c>
      <c r="AJ40" s="59">
        <f t="shared" si="6"/>
        <v>15.450890292935096</v>
      </c>
      <c r="AK40" s="59">
        <f t="shared" si="6"/>
        <v>11.447987454260323</v>
      </c>
      <c r="AL40" s="59">
        <f t="shared" si="6"/>
        <v>12.336195210122005</v>
      </c>
      <c r="AM40" s="60"/>
    </row>
    <row r="41" spans="1:39" s="47" customFormat="1" ht="24">
      <c r="A41" s="57" t="s">
        <v>52</v>
      </c>
      <c r="B41" s="58" t="s">
        <v>76</v>
      </c>
      <c r="C41" s="91" t="s">
        <v>147</v>
      </c>
      <c r="D41" s="110">
        <f t="shared" si="4"/>
        <v>2.953602753271436</v>
      </c>
      <c r="E41" s="95">
        <f t="shared" si="6"/>
        <v>2.4905660377358489</v>
      </c>
      <c r="F41" s="59">
        <f t="shared" si="6"/>
        <v>2.9980657640232109</v>
      </c>
      <c r="G41" s="59">
        <f t="shared" si="6"/>
        <v>2.6849642004773266</v>
      </c>
      <c r="H41" s="59">
        <f t="shared" si="6"/>
        <v>3.225278323510151</v>
      </c>
      <c r="I41" s="59">
        <f t="shared" si="6"/>
        <v>4.2210617928633596</v>
      </c>
      <c r="J41" s="59">
        <f t="shared" si="6"/>
        <v>3.0909090909090908</v>
      </c>
      <c r="K41" s="59">
        <f t="shared" si="6"/>
        <v>3.5598705501618122</v>
      </c>
      <c r="L41" s="59">
        <f t="shared" si="6"/>
        <v>3.019213174748399</v>
      </c>
      <c r="M41" s="59">
        <f t="shared" si="6"/>
        <v>3.3914728682170541</v>
      </c>
      <c r="N41" s="59">
        <f t="shared" si="6"/>
        <v>4.0152963671128106</v>
      </c>
      <c r="O41" s="59">
        <f t="shared" si="6"/>
        <v>3.2432432432432434</v>
      </c>
      <c r="P41" s="59">
        <f t="shared" si="6"/>
        <v>3.0776992936427852</v>
      </c>
      <c r="Q41" s="59">
        <f t="shared" si="6"/>
        <v>1.7578125</v>
      </c>
      <c r="R41" s="59">
        <f t="shared" si="6"/>
        <v>2.5770823745973308</v>
      </c>
      <c r="S41" s="59">
        <f t="shared" si="6"/>
        <v>3.0016313213703101</v>
      </c>
      <c r="T41" s="59">
        <f t="shared" si="6"/>
        <v>2.9910504003768255</v>
      </c>
      <c r="U41" s="59">
        <f t="shared" si="6"/>
        <v>3.8079470198675498</v>
      </c>
      <c r="V41" s="59">
        <f t="shared" si="6"/>
        <v>3.1550979740949852</v>
      </c>
      <c r="W41" s="59">
        <f t="shared" si="6"/>
        <v>2.3221196784757367</v>
      </c>
      <c r="X41" s="59">
        <f t="shared" si="6"/>
        <v>4.1474654377880187</v>
      </c>
      <c r="Y41" s="59">
        <f t="shared" si="6"/>
        <v>2.2117476432197245</v>
      </c>
      <c r="Z41" s="59">
        <f t="shared" si="6"/>
        <v>2.5021570319240722</v>
      </c>
      <c r="AA41" s="59">
        <f t="shared" si="6"/>
        <v>2.6388888888888888</v>
      </c>
      <c r="AB41" s="59">
        <f t="shared" si="6"/>
        <v>2.6753434562545189</v>
      </c>
      <c r="AC41" s="59">
        <f t="shared" si="6"/>
        <v>3.3413709955218738</v>
      </c>
      <c r="AD41" s="59">
        <f t="shared" si="6"/>
        <v>3.4115138592750531</v>
      </c>
      <c r="AE41" s="59">
        <f t="shared" si="6"/>
        <v>3.8910505836575875</v>
      </c>
      <c r="AF41" s="59">
        <f t="shared" si="6"/>
        <v>3.026854802002731</v>
      </c>
      <c r="AG41" s="59">
        <f t="shared" si="6"/>
        <v>2.4178712220762155</v>
      </c>
      <c r="AH41" s="59">
        <f t="shared" si="6"/>
        <v>2.5742574257425743</v>
      </c>
      <c r="AI41" s="59">
        <f t="shared" si="6"/>
        <v>2.9644268774703555</v>
      </c>
      <c r="AJ41" s="59">
        <f t="shared" si="6"/>
        <v>2.5847214244686962</v>
      </c>
      <c r="AK41" s="59">
        <f t="shared" si="6"/>
        <v>1.8295870360690014</v>
      </c>
      <c r="AL41" s="59">
        <f t="shared" si="6"/>
        <v>3.0727519204699503</v>
      </c>
      <c r="AM41" s="60"/>
    </row>
    <row r="42" spans="1:39" s="47" customFormat="1" ht="24">
      <c r="A42" s="57" t="s">
        <v>53</v>
      </c>
      <c r="B42" s="58" t="s">
        <v>77</v>
      </c>
      <c r="C42" s="91" t="s">
        <v>148</v>
      </c>
      <c r="D42" s="110">
        <f t="shared" si="4"/>
        <v>0.13355421145227361</v>
      </c>
      <c r="E42" s="95">
        <f t="shared" si="6"/>
        <v>7.5471698113207544E-2</v>
      </c>
      <c r="F42" s="59">
        <f t="shared" si="6"/>
        <v>0</v>
      </c>
      <c r="G42" s="59">
        <f t="shared" si="6"/>
        <v>5.9665871121718381E-2</v>
      </c>
      <c r="H42" s="59">
        <f t="shared" si="6"/>
        <v>3.274394237066143E-2</v>
      </c>
      <c r="I42" s="59">
        <f t="shared" si="6"/>
        <v>0</v>
      </c>
      <c r="J42" s="59">
        <f t="shared" si="6"/>
        <v>0</v>
      </c>
      <c r="K42" s="59">
        <f t="shared" si="6"/>
        <v>0.3236245954692557</v>
      </c>
      <c r="L42" s="59">
        <f t="shared" si="6"/>
        <v>9.1491308325709064E-2</v>
      </c>
      <c r="M42" s="59">
        <f t="shared" si="6"/>
        <v>0</v>
      </c>
      <c r="N42" s="59">
        <f t="shared" si="6"/>
        <v>0</v>
      </c>
      <c r="O42" s="59">
        <f t="shared" si="6"/>
        <v>0.18018018018018017</v>
      </c>
      <c r="P42" s="59">
        <f t="shared" si="6"/>
        <v>7.5681130171543889E-2</v>
      </c>
      <c r="Q42" s="59">
        <f t="shared" si="6"/>
        <v>0</v>
      </c>
      <c r="R42" s="59">
        <f t="shared" si="6"/>
        <v>9.2038656235618965E-2</v>
      </c>
      <c r="S42" s="59">
        <f t="shared" si="6"/>
        <v>0</v>
      </c>
      <c r="T42" s="59">
        <f t="shared" si="6"/>
        <v>4.7103155911446065E-2</v>
      </c>
      <c r="U42" s="59">
        <f t="shared" si="6"/>
        <v>0.82781456953642385</v>
      </c>
      <c r="V42" s="59">
        <f t="shared" si="6"/>
        <v>9.9634672866157417E-2</v>
      </c>
      <c r="W42" s="59">
        <f t="shared" si="6"/>
        <v>2.9770765108663295E-2</v>
      </c>
      <c r="X42" s="59">
        <f t="shared" si="6"/>
        <v>0.46082949308755761</v>
      </c>
      <c r="Y42" s="59">
        <f t="shared" si="6"/>
        <v>3.6258158085569252E-2</v>
      </c>
      <c r="Z42" s="59">
        <f t="shared" si="6"/>
        <v>8.6281276962899056E-2</v>
      </c>
      <c r="AA42" s="59">
        <f t="shared" si="6"/>
        <v>6.9444444444444448E-2</v>
      </c>
      <c r="AB42" s="59">
        <f t="shared" si="6"/>
        <v>0</v>
      </c>
      <c r="AC42" s="59">
        <f t="shared" si="6"/>
        <v>0.57411872775289929</v>
      </c>
      <c r="AD42" s="59">
        <f t="shared" si="6"/>
        <v>0</v>
      </c>
      <c r="AE42" s="59">
        <f t="shared" si="6"/>
        <v>0</v>
      </c>
      <c r="AF42" s="59">
        <f t="shared" si="6"/>
        <v>4.5516613563950842E-2</v>
      </c>
      <c r="AG42" s="59">
        <f t="shared" si="6"/>
        <v>0.26281208935611039</v>
      </c>
      <c r="AH42" s="59">
        <f t="shared" si="6"/>
        <v>0.39603960396039606</v>
      </c>
      <c r="AI42" s="59">
        <f t="shared" si="6"/>
        <v>0</v>
      </c>
      <c r="AJ42" s="59">
        <f t="shared" si="6"/>
        <v>0</v>
      </c>
      <c r="AK42" s="59">
        <f t="shared" si="6"/>
        <v>0</v>
      </c>
      <c r="AL42" s="59">
        <f t="shared" si="6"/>
        <v>0</v>
      </c>
      <c r="AM42" s="60"/>
    </row>
    <row r="43" spans="1:39" s="47" customFormat="1">
      <c r="A43" s="57" t="s">
        <v>54</v>
      </c>
      <c r="B43" s="58" t="s">
        <v>78</v>
      </c>
      <c r="C43" s="91" t="s">
        <v>149</v>
      </c>
      <c r="D43" s="110">
        <f t="shared" si="4"/>
        <v>3.1629232962206726</v>
      </c>
      <c r="E43" s="95">
        <f t="shared" si="6"/>
        <v>3.0188679245283021</v>
      </c>
      <c r="F43" s="59">
        <f t="shared" si="6"/>
        <v>3.9651837524177944</v>
      </c>
      <c r="G43" s="59">
        <f t="shared" si="6"/>
        <v>2.9236276849642007</v>
      </c>
      <c r="H43" s="59">
        <f t="shared" si="6"/>
        <v>3.5854616895874263</v>
      </c>
      <c r="I43" s="59">
        <f t="shared" si="6"/>
        <v>2.78503046127067</v>
      </c>
      <c r="J43" s="59">
        <f t="shared" si="6"/>
        <v>2.6060606060606064</v>
      </c>
      <c r="K43" s="59">
        <f t="shared" si="6"/>
        <v>1.2944983818770228</v>
      </c>
      <c r="L43" s="59">
        <f t="shared" si="6"/>
        <v>0.82342177493138147</v>
      </c>
      <c r="M43" s="59">
        <f t="shared" si="6"/>
        <v>3.6821705426356592</v>
      </c>
      <c r="N43" s="59">
        <f t="shared" si="6"/>
        <v>3.0592734225621414</v>
      </c>
      <c r="O43" s="59">
        <f t="shared" si="6"/>
        <v>2.6126126126126126</v>
      </c>
      <c r="P43" s="59">
        <f t="shared" si="6"/>
        <v>3.4813319878910192</v>
      </c>
      <c r="Q43" s="59">
        <f t="shared" si="6"/>
        <v>0.9765625</v>
      </c>
      <c r="R43" s="59">
        <f t="shared" si="6"/>
        <v>2.300966405890474</v>
      </c>
      <c r="S43" s="59">
        <f t="shared" si="6"/>
        <v>3.8825448613376832</v>
      </c>
      <c r="T43" s="59">
        <f t="shared" si="6"/>
        <v>3.7682524729156857</v>
      </c>
      <c r="U43" s="59">
        <f t="shared" si="6"/>
        <v>1.1589403973509933</v>
      </c>
      <c r="V43" s="59">
        <f t="shared" ref="V43:AL43" si="7">(V18/V$25)*100</f>
        <v>3.0886748588508803</v>
      </c>
      <c r="W43" s="59">
        <f t="shared" si="7"/>
        <v>3.3938672223876156</v>
      </c>
      <c r="X43" s="59">
        <f t="shared" si="7"/>
        <v>1.3824884792626728</v>
      </c>
      <c r="Y43" s="59">
        <f t="shared" si="7"/>
        <v>3.0456852791878175</v>
      </c>
      <c r="Z43" s="59">
        <f t="shared" si="7"/>
        <v>1.2079378774805867</v>
      </c>
      <c r="AA43" s="59">
        <f t="shared" si="7"/>
        <v>3.958333333333333</v>
      </c>
      <c r="AB43" s="59">
        <f t="shared" si="7"/>
        <v>2.8199566160520604</v>
      </c>
      <c r="AC43" s="59">
        <f t="shared" si="7"/>
        <v>3.0313468825353085</v>
      </c>
      <c r="AD43" s="59">
        <f t="shared" si="7"/>
        <v>4.5994517209869024</v>
      </c>
      <c r="AE43" s="59">
        <f t="shared" si="7"/>
        <v>5.0583657587548636</v>
      </c>
      <c r="AF43" s="59">
        <f t="shared" si="7"/>
        <v>2.8903049613108784</v>
      </c>
      <c r="AG43" s="59">
        <f t="shared" si="7"/>
        <v>2.759526938239159</v>
      </c>
      <c r="AH43" s="59">
        <f t="shared" si="7"/>
        <v>3.9603960396039604</v>
      </c>
      <c r="AI43" s="59">
        <f t="shared" si="7"/>
        <v>2.1739130434782608</v>
      </c>
      <c r="AJ43" s="59">
        <f t="shared" si="7"/>
        <v>3.4462952326249283</v>
      </c>
      <c r="AK43" s="59">
        <f t="shared" si="7"/>
        <v>3.7114479874542603</v>
      </c>
      <c r="AL43" s="59">
        <f t="shared" si="7"/>
        <v>3.7053773158608223</v>
      </c>
      <c r="AM43" s="60"/>
    </row>
    <row r="44" spans="1:39" s="47" customFormat="1">
      <c r="A44" s="57" t="s">
        <v>55</v>
      </c>
      <c r="B44" s="58" t="s">
        <v>79</v>
      </c>
      <c r="C44" s="91" t="s">
        <v>150</v>
      </c>
      <c r="D44" s="110">
        <f t="shared" si="4"/>
        <v>6.2706270627062706</v>
      </c>
      <c r="E44" s="95">
        <f t="shared" ref="E44:AL49" si="8">(E19/E$25)*100</f>
        <v>12.528301886792454</v>
      </c>
      <c r="F44" s="59">
        <f t="shared" si="8"/>
        <v>10.058027079303674</v>
      </c>
      <c r="G44" s="59">
        <f t="shared" si="8"/>
        <v>5.1312649164677797</v>
      </c>
      <c r="H44" s="59">
        <f t="shared" si="8"/>
        <v>8.5952848722986257</v>
      </c>
      <c r="I44" s="59">
        <f t="shared" si="8"/>
        <v>8.2680591818973035</v>
      </c>
      <c r="J44" s="59">
        <f t="shared" si="8"/>
        <v>4.5454545454545459</v>
      </c>
      <c r="K44" s="59">
        <f t="shared" si="8"/>
        <v>0.97087378640776689</v>
      </c>
      <c r="L44" s="59">
        <f t="shared" si="8"/>
        <v>1.2808783165599267</v>
      </c>
      <c r="M44" s="59">
        <f t="shared" si="8"/>
        <v>7.8488372093023253</v>
      </c>
      <c r="N44" s="59">
        <f t="shared" si="8"/>
        <v>2.1032504780114722</v>
      </c>
      <c r="O44" s="59">
        <f t="shared" si="8"/>
        <v>2.7927927927927927</v>
      </c>
      <c r="P44" s="59">
        <f t="shared" si="8"/>
        <v>4.1624621594349138</v>
      </c>
      <c r="Q44" s="59">
        <f t="shared" si="8"/>
        <v>1.171875</v>
      </c>
      <c r="R44" s="59">
        <f t="shared" si="8"/>
        <v>1.7947537965945699</v>
      </c>
      <c r="S44" s="59">
        <f t="shared" si="8"/>
        <v>7.0799347471451872</v>
      </c>
      <c r="T44" s="59">
        <f t="shared" si="8"/>
        <v>10.551106924163919</v>
      </c>
      <c r="U44" s="59">
        <f t="shared" si="8"/>
        <v>2.814569536423841</v>
      </c>
      <c r="V44" s="59">
        <f t="shared" si="8"/>
        <v>5.579541680504815</v>
      </c>
      <c r="W44" s="59">
        <f t="shared" si="8"/>
        <v>6.8770467401012212</v>
      </c>
      <c r="X44" s="59">
        <f t="shared" si="8"/>
        <v>1.228878648233487</v>
      </c>
      <c r="Y44" s="59">
        <f t="shared" si="8"/>
        <v>4.8585931834662794</v>
      </c>
      <c r="Z44" s="59">
        <f t="shared" si="8"/>
        <v>3.1924072476272651</v>
      </c>
      <c r="AA44" s="59">
        <f t="shared" si="8"/>
        <v>10.208333333333334</v>
      </c>
      <c r="AB44" s="59">
        <f t="shared" si="8"/>
        <v>8.0983369486623289</v>
      </c>
      <c r="AC44" s="59">
        <f t="shared" si="8"/>
        <v>3.9614192214950048</v>
      </c>
      <c r="AD44" s="59">
        <f t="shared" si="8"/>
        <v>8.9247639354249166</v>
      </c>
      <c r="AE44" s="59">
        <f t="shared" si="8"/>
        <v>8.7548638132295711</v>
      </c>
      <c r="AF44" s="59">
        <f t="shared" si="8"/>
        <v>6.1902594446973147</v>
      </c>
      <c r="AG44" s="59">
        <f t="shared" si="8"/>
        <v>5.2693823915900131</v>
      </c>
      <c r="AH44" s="59">
        <f t="shared" si="8"/>
        <v>3.9603960396039604</v>
      </c>
      <c r="AI44" s="59">
        <f t="shared" si="8"/>
        <v>7.312252964426877</v>
      </c>
      <c r="AJ44" s="59">
        <f t="shared" si="8"/>
        <v>8.500861573808157</v>
      </c>
      <c r="AK44" s="59">
        <f t="shared" si="8"/>
        <v>8.1547307893361225</v>
      </c>
      <c r="AL44" s="59">
        <f t="shared" si="8"/>
        <v>6.8233167645729775</v>
      </c>
      <c r="AM44" s="60"/>
    </row>
    <row r="45" spans="1:39" s="47" customFormat="1">
      <c r="A45" s="57" t="s">
        <v>56</v>
      </c>
      <c r="B45" s="58" t="s">
        <v>80</v>
      </c>
      <c r="C45" s="91" t="s">
        <v>151</v>
      </c>
      <c r="D45" s="110">
        <f t="shared" si="4"/>
        <v>1.5333050814809108</v>
      </c>
      <c r="E45" s="95">
        <f t="shared" si="8"/>
        <v>4.3018867924528301</v>
      </c>
      <c r="F45" s="59">
        <f t="shared" si="8"/>
        <v>1.1605415860735011</v>
      </c>
      <c r="G45" s="59">
        <f t="shared" si="8"/>
        <v>1.7899761336515514</v>
      </c>
      <c r="H45" s="59">
        <f t="shared" si="8"/>
        <v>1.3916175507531108</v>
      </c>
      <c r="I45" s="59">
        <f t="shared" si="8"/>
        <v>1.2184508268059182</v>
      </c>
      <c r="J45" s="59">
        <f t="shared" si="8"/>
        <v>1.4545454545454546</v>
      </c>
      <c r="K45" s="59">
        <f t="shared" si="8"/>
        <v>2.5889967637540456</v>
      </c>
      <c r="L45" s="59">
        <f t="shared" si="8"/>
        <v>2.1043000914913081</v>
      </c>
      <c r="M45" s="59">
        <f t="shared" si="8"/>
        <v>0.67829457364341084</v>
      </c>
      <c r="N45" s="59">
        <f t="shared" si="8"/>
        <v>1.1472275334608031</v>
      </c>
      <c r="O45" s="59">
        <f t="shared" si="8"/>
        <v>1.4414414414414414</v>
      </c>
      <c r="P45" s="59">
        <f t="shared" si="8"/>
        <v>2.0938446014127141</v>
      </c>
      <c r="Q45" s="59">
        <f t="shared" si="8"/>
        <v>1.5625</v>
      </c>
      <c r="R45" s="59">
        <f t="shared" si="8"/>
        <v>1.0584445467096182</v>
      </c>
      <c r="S45" s="59">
        <f t="shared" si="8"/>
        <v>1.5660685154975529</v>
      </c>
      <c r="T45" s="59">
        <f t="shared" si="8"/>
        <v>1.3424399434762129</v>
      </c>
      <c r="U45" s="59">
        <f t="shared" si="8"/>
        <v>1.3245033112582782</v>
      </c>
      <c r="V45" s="59">
        <f t="shared" si="8"/>
        <v>1.7602125539687812</v>
      </c>
      <c r="W45" s="59">
        <f t="shared" si="8"/>
        <v>1.8755582018457875</v>
      </c>
      <c r="X45" s="59">
        <f t="shared" si="8"/>
        <v>1.0752688172043012</v>
      </c>
      <c r="Y45" s="59">
        <f t="shared" si="8"/>
        <v>1.1602610587382161</v>
      </c>
      <c r="Z45" s="59">
        <f t="shared" si="8"/>
        <v>1.1216566005176878</v>
      </c>
      <c r="AA45" s="59">
        <f t="shared" si="8"/>
        <v>1.25</v>
      </c>
      <c r="AB45" s="59">
        <f t="shared" si="8"/>
        <v>1.1569052783803326</v>
      </c>
      <c r="AC45" s="59">
        <f t="shared" si="8"/>
        <v>1.6304971868182341</v>
      </c>
      <c r="AD45" s="59">
        <f t="shared" si="8"/>
        <v>1.4925373134328357</v>
      </c>
      <c r="AE45" s="59">
        <f t="shared" si="8"/>
        <v>1.556420233463035</v>
      </c>
      <c r="AF45" s="59">
        <f t="shared" si="8"/>
        <v>1.4110150204824761</v>
      </c>
      <c r="AG45" s="59">
        <f t="shared" si="8"/>
        <v>1.2614980289093298</v>
      </c>
      <c r="AH45" s="59">
        <f t="shared" si="8"/>
        <v>0.99009900990099009</v>
      </c>
      <c r="AI45" s="59">
        <f t="shared" si="8"/>
        <v>1.383399209486166</v>
      </c>
      <c r="AJ45" s="59">
        <f t="shared" si="8"/>
        <v>1.2062033314187248</v>
      </c>
      <c r="AK45" s="59">
        <f t="shared" si="8"/>
        <v>1.7773131207527444</v>
      </c>
      <c r="AL45" s="59">
        <f t="shared" si="8"/>
        <v>2.0334387708992319</v>
      </c>
      <c r="AM45" s="60"/>
    </row>
    <row r="46" spans="1:39" s="47" customFormat="1">
      <c r="A46" s="57" t="s">
        <v>57</v>
      </c>
      <c r="B46" s="58" t="s">
        <v>81</v>
      </c>
      <c r="C46" s="91" t="s">
        <v>152</v>
      </c>
      <c r="D46" s="110">
        <f t="shared" si="4"/>
        <v>5.6195502818764371</v>
      </c>
      <c r="E46" s="95">
        <f t="shared" si="8"/>
        <v>10.113207547169811</v>
      </c>
      <c r="F46" s="59">
        <f t="shared" si="8"/>
        <v>3.8684719535783367</v>
      </c>
      <c r="G46" s="59">
        <f t="shared" si="8"/>
        <v>5.071599045346062</v>
      </c>
      <c r="H46" s="59">
        <f t="shared" si="8"/>
        <v>4.8788474132285531</v>
      </c>
      <c r="I46" s="59">
        <f t="shared" si="8"/>
        <v>3.9164490861618799</v>
      </c>
      <c r="J46" s="59">
        <f t="shared" si="8"/>
        <v>4.1818181818181817</v>
      </c>
      <c r="K46" s="59">
        <f t="shared" si="8"/>
        <v>4.2071197411003238</v>
      </c>
      <c r="L46" s="59">
        <f t="shared" si="8"/>
        <v>3.8426349496797805</v>
      </c>
      <c r="M46" s="59">
        <f t="shared" si="8"/>
        <v>4.6511627906976747</v>
      </c>
      <c r="N46" s="59">
        <f t="shared" si="8"/>
        <v>7.4569789674952203</v>
      </c>
      <c r="O46" s="59">
        <f t="shared" si="8"/>
        <v>5.4954954954954953</v>
      </c>
      <c r="P46" s="59">
        <f t="shared" si="8"/>
        <v>6.5338042381432899</v>
      </c>
      <c r="Q46" s="59">
        <f t="shared" si="8"/>
        <v>3.90625</v>
      </c>
      <c r="R46" s="59">
        <f t="shared" si="8"/>
        <v>4.7399907961343768</v>
      </c>
      <c r="S46" s="59">
        <f t="shared" si="8"/>
        <v>4.3393148450244698</v>
      </c>
      <c r="T46" s="59">
        <f t="shared" si="8"/>
        <v>4.3099387658973152</v>
      </c>
      <c r="U46" s="59">
        <f t="shared" si="8"/>
        <v>3.8079470198675498</v>
      </c>
      <c r="V46" s="59">
        <f t="shared" si="8"/>
        <v>5.4134838923945532</v>
      </c>
      <c r="W46" s="59">
        <f t="shared" si="8"/>
        <v>6.3709437332539451</v>
      </c>
      <c r="X46" s="59">
        <f t="shared" si="8"/>
        <v>2.9185867895545314</v>
      </c>
      <c r="Y46" s="59">
        <f t="shared" si="8"/>
        <v>3.9521392313270489</v>
      </c>
      <c r="Z46" s="59">
        <f t="shared" si="8"/>
        <v>5.1768766177739431</v>
      </c>
      <c r="AA46" s="59">
        <f t="shared" si="8"/>
        <v>4.8611111111111116</v>
      </c>
      <c r="AB46" s="59">
        <f t="shared" si="8"/>
        <v>4.7722342733188716</v>
      </c>
      <c r="AC46" s="59">
        <f t="shared" si="8"/>
        <v>8.6347456654036048</v>
      </c>
      <c r="AD46" s="59">
        <f t="shared" si="8"/>
        <v>4.0511727078891262</v>
      </c>
      <c r="AE46" s="59">
        <f t="shared" si="8"/>
        <v>6.2256809338521402</v>
      </c>
      <c r="AF46" s="59">
        <f t="shared" si="8"/>
        <v>5.2571688666363219</v>
      </c>
      <c r="AG46" s="59">
        <f t="shared" si="8"/>
        <v>6.4783180026281206</v>
      </c>
      <c r="AH46" s="59">
        <f t="shared" si="8"/>
        <v>3.7623762376237622</v>
      </c>
      <c r="AI46" s="59">
        <f t="shared" si="8"/>
        <v>3.5573122529644272</v>
      </c>
      <c r="AJ46" s="59">
        <f t="shared" si="8"/>
        <v>6.7777139574956919</v>
      </c>
      <c r="AK46" s="59">
        <f t="shared" si="8"/>
        <v>5.7501306847882905</v>
      </c>
      <c r="AL46" s="59">
        <f t="shared" si="8"/>
        <v>5.8291911432444641</v>
      </c>
      <c r="AM46" s="60"/>
    </row>
    <row r="47" spans="1:39" s="47" customFormat="1" ht="36">
      <c r="A47" s="57" t="s">
        <v>58</v>
      </c>
      <c r="B47" s="58" t="s">
        <v>82</v>
      </c>
      <c r="C47" s="91" t="s">
        <v>153</v>
      </c>
      <c r="D47" s="110">
        <f t="shared" si="4"/>
        <v>0</v>
      </c>
      <c r="E47" s="95">
        <f t="shared" si="8"/>
        <v>0</v>
      </c>
      <c r="F47" s="59">
        <f t="shared" si="8"/>
        <v>0</v>
      </c>
      <c r="G47" s="59">
        <f t="shared" si="8"/>
        <v>0</v>
      </c>
      <c r="H47" s="59">
        <f t="shared" si="8"/>
        <v>0</v>
      </c>
      <c r="I47" s="59">
        <f t="shared" si="8"/>
        <v>0</v>
      </c>
      <c r="J47" s="59">
        <f t="shared" si="8"/>
        <v>0</v>
      </c>
      <c r="K47" s="59">
        <f t="shared" si="8"/>
        <v>0</v>
      </c>
      <c r="L47" s="59">
        <f t="shared" si="8"/>
        <v>0</v>
      </c>
      <c r="M47" s="59">
        <f t="shared" si="8"/>
        <v>0</v>
      </c>
      <c r="N47" s="59">
        <f t="shared" si="8"/>
        <v>0</v>
      </c>
      <c r="O47" s="59">
        <f t="shared" si="8"/>
        <v>0</v>
      </c>
      <c r="P47" s="59">
        <f t="shared" si="8"/>
        <v>0</v>
      </c>
      <c r="Q47" s="59">
        <f t="shared" si="8"/>
        <v>0</v>
      </c>
      <c r="R47" s="59">
        <f t="shared" si="8"/>
        <v>0</v>
      </c>
      <c r="S47" s="59">
        <f t="shared" si="8"/>
        <v>0</v>
      </c>
      <c r="T47" s="59">
        <f t="shared" si="8"/>
        <v>0</v>
      </c>
      <c r="U47" s="59">
        <f t="shared" si="8"/>
        <v>0</v>
      </c>
      <c r="V47" s="59">
        <f t="shared" si="8"/>
        <v>0</v>
      </c>
      <c r="W47" s="59">
        <f t="shared" si="8"/>
        <v>0</v>
      </c>
      <c r="X47" s="59">
        <f t="shared" si="8"/>
        <v>0</v>
      </c>
      <c r="Y47" s="59">
        <f t="shared" si="8"/>
        <v>0</v>
      </c>
      <c r="Z47" s="59">
        <f t="shared" si="8"/>
        <v>0</v>
      </c>
      <c r="AA47" s="59">
        <f t="shared" si="8"/>
        <v>0</v>
      </c>
      <c r="AB47" s="59">
        <f t="shared" si="8"/>
        <v>0</v>
      </c>
      <c r="AC47" s="59">
        <f t="shared" si="8"/>
        <v>0</v>
      </c>
      <c r="AD47" s="59">
        <f t="shared" si="8"/>
        <v>0</v>
      </c>
      <c r="AE47" s="59">
        <f t="shared" si="8"/>
        <v>0</v>
      </c>
      <c r="AF47" s="59">
        <f t="shared" si="8"/>
        <v>0</v>
      </c>
      <c r="AG47" s="59">
        <f t="shared" si="8"/>
        <v>0</v>
      </c>
      <c r="AH47" s="59">
        <f t="shared" si="8"/>
        <v>0</v>
      </c>
      <c r="AI47" s="59">
        <f t="shared" si="8"/>
        <v>0</v>
      </c>
      <c r="AJ47" s="59">
        <f t="shared" si="8"/>
        <v>0</v>
      </c>
      <c r="AK47" s="59">
        <f t="shared" si="8"/>
        <v>0</v>
      </c>
      <c r="AL47" s="59">
        <f t="shared" si="8"/>
        <v>0</v>
      </c>
      <c r="AM47" s="60"/>
    </row>
    <row r="48" spans="1:39" s="47" customFormat="1">
      <c r="A48" s="57" t="s">
        <v>59</v>
      </c>
      <c r="B48" s="58" t="s">
        <v>83</v>
      </c>
      <c r="C48" s="91" t="s">
        <v>154</v>
      </c>
      <c r="D48" s="110">
        <f t="shared" si="4"/>
        <v>1.1557575991062141E-2</v>
      </c>
      <c r="E48" s="95">
        <f t="shared" si="8"/>
        <v>0</v>
      </c>
      <c r="F48" s="59">
        <f t="shared" si="8"/>
        <v>0</v>
      </c>
      <c r="G48" s="59">
        <f t="shared" si="8"/>
        <v>0</v>
      </c>
      <c r="H48" s="59">
        <f t="shared" si="8"/>
        <v>0</v>
      </c>
      <c r="I48" s="59">
        <f t="shared" si="8"/>
        <v>0</v>
      </c>
      <c r="J48" s="59">
        <f t="shared" si="8"/>
        <v>0</v>
      </c>
      <c r="K48" s="59">
        <f t="shared" si="8"/>
        <v>0</v>
      </c>
      <c r="L48" s="59">
        <f t="shared" si="8"/>
        <v>0</v>
      </c>
      <c r="M48" s="59">
        <f t="shared" si="8"/>
        <v>0</v>
      </c>
      <c r="N48" s="59">
        <f t="shared" si="8"/>
        <v>0</v>
      </c>
      <c r="O48" s="59">
        <f t="shared" si="8"/>
        <v>0</v>
      </c>
      <c r="P48" s="59">
        <f t="shared" si="8"/>
        <v>0</v>
      </c>
      <c r="Q48" s="59">
        <f t="shared" si="8"/>
        <v>0</v>
      </c>
      <c r="R48" s="59">
        <f t="shared" si="8"/>
        <v>0</v>
      </c>
      <c r="S48" s="59">
        <f t="shared" si="8"/>
        <v>0</v>
      </c>
      <c r="T48" s="59">
        <f t="shared" si="8"/>
        <v>2.3551577955723033E-2</v>
      </c>
      <c r="U48" s="59">
        <f t="shared" si="8"/>
        <v>0</v>
      </c>
      <c r="V48" s="59">
        <f t="shared" si="8"/>
        <v>0</v>
      </c>
      <c r="W48" s="59">
        <f t="shared" si="8"/>
        <v>0</v>
      </c>
      <c r="X48" s="59">
        <f t="shared" si="8"/>
        <v>0</v>
      </c>
      <c r="Y48" s="59">
        <f t="shared" si="8"/>
        <v>0</v>
      </c>
      <c r="Z48" s="59">
        <f t="shared" si="8"/>
        <v>0</v>
      </c>
      <c r="AA48" s="59">
        <f t="shared" si="8"/>
        <v>6.9444444444444448E-2</v>
      </c>
      <c r="AB48" s="59">
        <f t="shared" si="8"/>
        <v>0</v>
      </c>
      <c r="AC48" s="59">
        <f t="shared" si="8"/>
        <v>4.5929498220231943E-2</v>
      </c>
      <c r="AD48" s="59">
        <f t="shared" si="8"/>
        <v>0</v>
      </c>
      <c r="AE48" s="59">
        <f t="shared" si="8"/>
        <v>0</v>
      </c>
      <c r="AF48" s="59">
        <f t="shared" si="8"/>
        <v>0</v>
      </c>
      <c r="AG48" s="59">
        <f t="shared" si="8"/>
        <v>3.9421813403416557E-2</v>
      </c>
      <c r="AH48" s="59">
        <f t="shared" si="8"/>
        <v>0</v>
      </c>
      <c r="AI48" s="59">
        <f t="shared" si="8"/>
        <v>0</v>
      </c>
      <c r="AJ48" s="59">
        <f t="shared" si="8"/>
        <v>0</v>
      </c>
      <c r="AK48" s="59">
        <f t="shared" si="8"/>
        <v>0</v>
      </c>
      <c r="AL48" s="59">
        <f t="shared" si="8"/>
        <v>0</v>
      </c>
      <c r="AM48" s="60"/>
    </row>
    <row r="49" spans="1:39" s="47" customFormat="1">
      <c r="A49" s="57"/>
      <c r="B49" s="58"/>
      <c r="C49" s="91" t="s">
        <v>132</v>
      </c>
      <c r="D49" s="110">
        <f t="shared" si="4"/>
        <v>0.25041414647301308</v>
      </c>
      <c r="E49" s="95">
        <f t="shared" si="8"/>
        <v>0.75471698113207553</v>
      </c>
      <c r="F49" s="59">
        <f t="shared" si="8"/>
        <v>0.29013539651837528</v>
      </c>
      <c r="G49" s="59">
        <f t="shared" si="8"/>
        <v>0.17899761336515513</v>
      </c>
      <c r="H49" s="59">
        <f t="shared" si="8"/>
        <v>0.14734774066797643</v>
      </c>
      <c r="I49" s="59">
        <f t="shared" si="8"/>
        <v>0.17406440382941687</v>
      </c>
      <c r="J49" s="59">
        <f t="shared" si="8"/>
        <v>0.12121212121212122</v>
      </c>
      <c r="K49" s="59">
        <f t="shared" si="8"/>
        <v>0</v>
      </c>
      <c r="L49" s="59">
        <f t="shared" si="8"/>
        <v>0.45745654162854532</v>
      </c>
      <c r="M49" s="59">
        <f t="shared" si="8"/>
        <v>9.6899224806201556E-2</v>
      </c>
      <c r="N49" s="59">
        <f t="shared" si="8"/>
        <v>0.57361376673040154</v>
      </c>
      <c r="O49" s="59">
        <f t="shared" si="8"/>
        <v>0.45045045045045046</v>
      </c>
      <c r="P49" s="59">
        <f t="shared" si="8"/>
        <v>0.35317860746720486</v>
      </c>
      <c r="Q49" s="59">
        <f t="shared" si="8"/>
        <v>0.1953125</v>
      </c>
      <c r="R49" s="59">
        <f t="shared" si="8"/>
        <v>0.18407731247123793</v>
      </c>
      <c r="S49" s="59">
        <f t="shared" si="8"/>
        <v>0.22838499184339314</v>
      </c>
      <c r="T49" s="59">
        <f t="shared" si="8"/>
        <v>0.2590673575129534</v>
      </c>
      <c r="U49" s="59">
        <f t="shared" si="8"/>
        <v>0.33112582781456956</v>
      </c>
      <c r="V49" s="59">
        <f t="shared" si="8"/>
        <v>0.39853869146462967</v>
      </c>
      <c r="W49" s="59">
        <f t="shared" si="8"/>
        <v>8.9312295325989874E-2</v>
      </c>
      <c r="X49" s="59">
        <f t="shared" si="8"/>
        <v>0</v>
      </c>
      <c r="Y49" s="59">
        <f t="shared" si="8"/>
        <v>0.21754894851341552</v>
      </c>
      <c r="Z49" s="59">
        <f t="shared" si="8"/>
        <v>0.17256255392579811</v>
      </c>
      <c r="AA49" s="59">
        <f t="shared" si="8"/>
        <v>0.55555555555555558</v>
      </c>
      <c r="AB49" s="59">
        <f t="shared" si="8"/>
        <v>0.14461315979754158</v>
      </c>
      <c r="AC49" s="59">
        <f t="shared" si="8"/>
        <v>0.32150648754162359</v>
      </c>
      <c r="AD49" s="59">
        <f t="shared" si="8"/>
        <v>0.18275967103259214</v>
      </c>
      <c r="AE49" s="59">
        <f t="shared" si="8"/>
        <v>0.19455252918287938</v>
      </c>
      <c r="AF49" s="59">
        <f t="shared" si="8"/>
        <v>0.13654984069185253</v>
      </c>
      <c r="AG49" s="59">
        <f t="shared" si="8"/>
        <v>0.31537450722733246</v>
      </c>
      <c r="AH49" s="59">
        <f t="shared" si="8"/>
        <v>0.59405940594059403</v>
      </c>
      <c r="AI49" s="59">
        <f t="shared" si="8"/>
        <v>0</v>
      </c>
      <c r="AJ49" s="59">
        <f t="shared" si="8"/>
        <v>0.22975301550832855</v>
      </c>
      <c r="AK49" s="59">
        <f t="shared" si="8"/>
        <v>0.20909566126502874</v>
      </c>
      <c r="AL49" s="59">
        <f t="shared" si="8"/>
        <v>9.0375056484410313E-2</v>
      </c>
      <c r="AM49" s="60"/>
    </row>
    <row r="50" spans="1:39" s="47" customFormat="1">
      <c r="A50" s="190" t="s">
        <v>60</v>
      </c>
      <c r="B50" s="191"/>
      <c r="C50" s="191"/>
      <c r="D50" s="111">
        <f>SUM(D28:D49)</f>
        <v>100.00000000000001</v>
      </c>
      <c r="E50" s="96">
        <f>SUM(E28:E49)</f>
        <v>100</v>
      </c>
      <c r="F50" s="61">
        <f t="shared" ref="F50:AM50" si="9">SUM(F28:F49)</f>
        <v>100.00000000000001</v>
      </c>
      <c r="G50" s="61">
        <f t="shared" si="9"/>
        <v>100</v>
      </c>
      <c r="H50" s="61">
        <f t="shared" si="9"/>
        <v>100</v>
      </c>
      <c r="I50" s="61">
        <f t="shared" si="9"/>
        <v>100</v>
      </c>
      <c r="J50" s="61">
        <f t="shared" si="9"/>
        <v>100.00000000000001</v>
      </c>
      <c r="K50" s="61">
        <f t="shared" si="9"/>
        <v>99.999999999999972</v>
      </c>
      <c r="L50" s="61">
        <f t="shared" si="9"/>
        <v>100.00000000000001</v>
      </c>
      <c r="M50" s="61">
        <f t="shared" si="9"/>
        <v>100.00000000000001</v>
      </c>
      <c r="N50" s="61">
        <f t="shared" si="9"/>
        <v>100.00000000000001</v>
      </c>
      <c r="O50" s="61">
        <f t="shared" si="9"/>
        <v>100</v>
      </c>
      <c r="P50" s="61">
        <f t="shared" si="9"/>
        <v>99.999999999999986</v>
      </c>
      <c r="Q50" s="61">
        <f t="shared" si="9"/>
        <v>100</v>
      </c>
      <c r="R50" s="61">
        <f t="shared" si="9"/>
        <v>99.999999999999986</v>
      </c>
      <c r="S50" s="61">
        <f t="shared" si="9"/>
        <v>100</v>
      </c>
      <c r="T50" s="61">
        <f t="shared" si="9"/>
        <v>99.999999999999986</v>
      </c>
      <c r="U50" s="61">
        <f t="shared" si="9"/>
        <v>100.00000000000003</v>
      </c>
      <c r="V50" s="61">
        <f t="shared" si="9"/>
        <v>99.999999999999986</v>
      </c>
      <c r="W50" s="61">
        <f t="shared" si="9"/>
        <v>99.999999999999986</v>
      </c>
      <c r="X50" s="61">
        <f t="shared" si="9"/>
        <v>100</v>
      </c>
      <c r="Y50" s="61">
        <f t="shared" si="9"/>
        <v>100.00000000000001</v>
      </c>
      <c r="Z50" s="61">
        <f t="shared" si="9"/>
        <v>99.999999999999972</v>
      </c>
      <c r="AA50" s="61">
        <f t="shared" si="9"/>
        <v>99.999999999999986</v>
      </c>
      <c r="AB50" s="61">
        <f t="shared" si="9"/>
        <v>100</v>
      </c>
      <c r="AC50" s="61">
        <f t="shared" si="9"/>
        <v>100</v>
      </c>
      <c r="AD50" s="61">
        <f t="shared" si="9"/>
        <v>100.00000000000001</v>
      </c>
      <c r="AE50" s="61">
        <f t="shared" si="9"/>
        <v>100.00000000000001</v>
      </c>
      <c r="AF50" s="61">
        <f t="shared" si="9"/>
        <v>100</v>
      </c>
      <c r="AG50" s="61">
        <f t="shared" si="9"/>
        <v>100.00000000000001</v>
      </c>
      <c r="AH50" s="61">
        <f t="shared" si="9"/>
        <v>99.999999999999986</v>
      </c>
      <c r="AI50" s="61">
        <f t="shared" si="9"/>
        <v>99.999999999999986</v>
      </c>
      <c r="AJ50" s="61">
        <f t="shared" si="9"/>
        <v>99.999999999999986</v>
      </c>
      <c r="AK50" s="61">
        <f t="shared" si="9"/>
        <v>100</v>
      </c>
      <c r="AL50" s="61">
        <f t="shared" si="9"/>
        <v>99.999999999999986</v>
      </c>
      <c r="AM50" s="62">
        <f t="shared" si="9"/>
        <v>0</v>
      </c>
    </row>
    <row r="51" spans="1:39" s="47" customFormat="1">
      <c r="A51" s="192" t="s">
        <v>109</v>
      </c>
      <c r="B51" s="192"/>
      <c r="C51" s="192"/>
      <c r="D51" s="112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1:39" s="47" customFormat="1">
      <c r="A52" s="175" t="s">
        <v>61</v>
      </c>
      <c r="B52" s="175"/>
      <c r="C52" s="176"/>
      <c r="D52" s="113">
        <f t="shared" ref="D52" si="10">SUM(E52:AL52)</f>
        <v>2615</v>
      </c>
      <c r="E52" s="97">
        <v>30</v>
      </c>
      <c r="F52" s="66">
        <v>47</v>
      </c>
      <c r="G52" s="66">
        <v>58</v>
      </c>
      <c r="H52" s="66">
        <v>174</v>
      </c>
      <c r="I52" s="66">
        <v>69</v>
      </c>
      <c r="J52" s="66">
        <v>99</v>
      </c>
      <c r="K52" s="66">
        <v>6</v>
      </c>
      <c r="L52" s="66">
        <v>7</v>
      </c>
      <c r="M52" s="66">
        <v>70</v>
      </c>
      <c r="N52" s="66">
        <v>16</v>
      </c>
      <c r="O52" s="66">
        <v>38</v>
      </c>
      <c r="P52" s="66">
        <v>99</v>
      </c>
      <c r="Q52" s="66">
        <v>109</v>
      </c>
      <c r="R52" s="66">
        <v>206</v>
      </c>
      <c r="S52" s="66">
        <v>95</v>
      </c>
      <c r="T52" s="66">
        <v>154</v>
      </c>
      <c r="U52" s="66">
        <v>13</v>
      </c>
      <c r="V52" s="66">
        <v>79</v>
      </c>
      <c r="W52" s="66">
        <v>118</v>
      </c>
      <c r="X52" s="66">
        <v>40</v>
      </c>
      <c r="Y52" s="66">
        <v>74</v>
      </c>
      <c r="Z52" s="66">
        <v>37</v>
      </c>
      <c r="AA52" s="66">
        <v>29</v>
      </c>
      <c r="AB52" s="66">
        <v>64</v>
      </c>
      <c r="AC52" s="66">
        <v>147</v>
      </c>
      <c r="AD52" s="66">
        <v>70</v>
      </c>
      <c r="AE52" s="66">
        <v>30</v>
      </c>
      <c r="AF52" s="66">
        <v>121</v>
      </c>
      <c r="AG52" s="66">
        <v>174</v>
      </c>
      <c r="AH52" s="66">
        <v>73</v>
      </c>
      <c r="AI52" s="66">
        <v>30</v>
      </c>
      <c r="AJ52" s="66">
        <v>77</v>
      </c>
      <c r="AK52" s="66">
        <v>73</v>
      </c>
      <c r="AL52" s="66">
        <v>89</v>
      </c>
      <c r="AM52" s="67"/>
    </row>
    <row r="53" spans="1:39" s="47" customFormat="1">
      <c r="A53" s="173" t="s">
        <v>62</v>
      </c>
      <c r="B53" s="173"/>
      <c r="C53" s="174"/>
      <c r="D53" s="114">
        <f>SUM(E53:AL53)</f>
        <v>14657</v>
      </c>
      <c r="E53" s="98">
        <v>181</v>
      </c>
      <c r="F53" s="70">
        <v>172</v>
      </c>
      <c r="G53" s="70">
        <v>375</v>
      </c>
      <c r="H53" s="70">
        <v>1138</v>
      </c>
      <c r="I53" s="70">
        <v>402</v>
      </c>
      <c r="J53" s="70">
        <v>437</v>
      </c>
      <c r="K53" s="70">
        <v>118</v>
      </c>
      <c r="L53" s="70">
        <v>367</v>
      </c>
      <c r="M53" s="70">
        <v>162</v>
      </c>
      <c r="N53" s="70">
        <v>193</v>
      </c>
      <c r="O53" s="70">
        <v>238</v>
      </c>
      <c r="P53" s="70">
        <v>664</v>
      </c>
      <c r="Q53" s="70">
        <v>149</v>
      </c>
      <c r="R53" s="70">
        <v>619</v>
      </c>
      <c r="S53" s="70">
        <v>548</v>
      </c>
      <c r="T53" s="70">
        <v>628</v>
      </c>
      <c r="U53" s="70">
        <v>206</v>
      </c>
      <c r="V53" s="70">
        <v>555</v>
      </c>
      <c r="W53" s="70">
        <v>706</v>
      </c>
      <c r="X53" s="70">
        <v>186</v>
      </c>
      <c r="Y53" s="70">
        <v>499</v>
      </c>
      <c r="Z53" s="70">
        <v>348</v>
      </c>
      <c r="AA53" s="70">
        <v>243</v>
      </c>
      <c r="AB53" s="70">
        <v>291</v>
      </c>
      <c r="AC53" s="70">
        <v>1368</v>
      </c>
      <c r="AD53" s="70">
        <v>621</v>
      </c>
      <c r="AE53" s="70">
        <v>77</v>
      </c>
      <c r="AF53" s="70">
        <v>880</v>
      </c>
      <c r="AG53" s="70">
        <v>1095</v>
      </c>
      <c r="AH53" s="70">
        <v>98</v>
      </c>
      <c r="AI53" s="70">
        <v>110</v>
      </c>
      <c r="AJ53" s="70">
        <v>281</v>
      </c>
      <c r="AK53" s="70">
        <v>295</v>
      </c>
      <c r="AL53" s="70">
        <v>407</v>
      </c>
      <c r="AM53" s="71"/>
    </row>
    <row r="54" spans="1:39" s="47" customFormat="1">
      <c r="A54" s="173" t="s">
        <v>63</v>
      </c>
      <c r="B54" s="173"/>
      <c r="C54" s="174"/>
      <c r="D54" s="114">
        <f t="shared" ref="D54" si="11">SUM(E54:AL54)</f>
        <v>52954</v>
      </c>
      <c r="E54" s="98">
        <v>897</v>
      </c>
      <c r="F54" s="70">
        <v>667</v>
      </c>
      <c r="G54" s="70">
        <v>1104</v>
      </c>
      <c r="H54" s="70">
        <v>4041</v>
      </c>
      <c r="I54" s="70">
        <v>1569</v>
      </c>
      <c r="J54" s="70">
        <v>994</v>
      </c>
      <c r="K54" s="70">
        <v>177</v>
      </c>
      <c r="L54" s="70">
        <v>690</v>
      </c>
      <c r="M54" s="70">
        <v>680</v>
      </c>
      <c r="N54" s="70">
        <v>284</v>
      </c>
      <c r="O54" s="70">
        <v>767</v>
      </c>
      <c r="P54" s="70">
        <v>2881</v>
      </c>
      <c r="Q54" s="70">
        <v>242</v>
      </c>
      <c r="R54" s="70">
        <v>1253</v>
      </c>
      <c r="S54" s="70">
        <v>2079</v>
      </c>
      <c r="T54" s="70">
        <v>2843</v>
      </c>
      <c r="U54" s="70">
        <v>354</v>
      </c>
      <c r="V54" s="70">
        <v>2101</v>
      </c>
      <c r="W54" s="70">
        <v>2186</v>
      </c>
      <c r="X54" s="70">
        <v>405</v>
      </c>
      <c r="Y54" s="70">
        <v>1960</v>
      </c>
      <c r="Z54" s="70">
        <v>720</v>
      </c>
      <c r="AA54" s="70">
        <v>955</v>
      </c>
      <c r="AB54" s="70">
        <v>875</v>
      </c>
      <c r="AC54" s="70">
        <v>6507</v>
      </c>
      <c r="AD54" s="70">
        <v>2142</v>
      </c>
      <c r="AE54" s="70">
        <v>335</v>
      </c>
      <c r="AF54" s="70">
        <v>2986</v>
      </c>
      <c r="AG54" s="70">
        <v>5686</v>
      </c>
      <c r="AH54" s="70">
        <v>289</v>
      </c>
      <c r="AI54" s="70">
        <v>318</v>
      </c>
      <c r="AJ54" s="70">
        <v>1171</v>
      </c>
      <c r="AK54" s="70">
        <v>1314</v>
      </c>
      <c r="AL54" s="70">
        <v>1482</v>
      </c>
      <c r="AM54" s="71"/>
    </row>
    <row r="55" spans="1:39" s="47" customFormat="1">
      <c r="A55" s="173" t="s">
        <v>64</v>
      </c>
      <c r="B55" s="173"/>
      <c r="C55" s="174"/>
      <c r="D55" s="114">
        <f>SUM(E55:AL55)</f>
        <v>7450</v>
      </c>
      <c r="E55" s="98">
        <v>207</v>
      </c>
      <c r="F55" s="70">
        <v>145</v>
      </c>
      <c r="G55" s="70">
        <v>136</v>
      </c>
      <c r="H55" s="70">
        <v>746</v>
      </c>
      <c r="I55" s="70">
        <v>254</v>
      </c>
      <c r="J55" s="70">
        <v>118</v>
      </c>
      <c r="K55" s="70">
        <v>8</v>
      </c>
      <c r="L55" s="70">
        <v>24</v>
      </c>
      <c r="M55" s="70">
        <v>119</v>
      </c>
      <c r="N55" s="70">
        <v>27</v>
      </c>
      <c r="O55" s="70">
        <v>62</v>
      </c>
      <c r="P55" s="70">
        <v>306</v>
      </c>
      <c r="Q55" s="70">
        <v>11</v>
      </c>
      <c r="R55" s="70">
        <v>91</v>
      </c>
      <c r="S55" s="70">
        <v>336</v>
      </c>
      <c r="T55" s="70">
        <v>610</v>
      </c>
      <c r="U55" s="70">
        <v>29</v>
      </c>
      <c r="V55" s="70">
        <v>264</v>
      </c>
      <c r="W55" s="70">
        <v>346</v>
      </c>
      <c r="X55" s="70">
        <v>20</v>
      </c>
      <c r="Y55" s="70">
        <v>219</v>
      </c>
      <c r="Z55" s="70">
        <v>52</v>
      </c>
      <c r="AA55" s="70">
        <v>205</v>
      </c>
      <c r="AB55" s="70">
        <v>151</v>
      </c>
      <c r="AC55" s="70">
        <v>659</v>
      </c>
      <c r="AD55" s="70">
        <v>444</v>
      </c>
      <c r="AE55" s="70">
        <v>71</v>
      </c>
      <c r="AF55" s="70">
        <v>401</v>
      </c>
      <c r="AG55" s="70">
        <v>631</v>
      </c>
      <c r="AH55" s="70">
        <v>42</v>
      </c>
      <c r="AI55" s="70">
        <v>48</v>
      </c>
      <c r="AJ55" s="70">
        <v>208</v>
      </c>
      <c r="AK55" s="70">
        <v>227</v>
      </c>
      <c r="AL55" s="70">
        <v>233</v>
      </c>
      <c r="AM55" s="71"/>
    </row>
    <row r="56" spans="1:39" s="47" customFormat="1">
      <c r="A56" s="179" t="s">
        <v>125</v>
      </c>
      <c r="B56" s="179"/>
      <c r="C56" s="180"/>
      <c r="D56" s="114">
        <f>SUM(E56:AL56)</f>
        <v>195</v>
      </c>
      <c r="E56" s="98">
        <v>10</v>
      </c>
      <c r="F56" s="70">
        <v>3</v>
      </c>
      <c r="G56" s="70">
        <v>3</v>
      </c>
      <c r="H56" s="70">
        <v>9</v>
      </c>
      <c r="I56" s="70">
        <v>4</v>
      </c>
      <c r="J56" s="70">
        <v>2</v>
      </c>
      <c r="K56" s="70"/>
      <c r="L56" s="70">
        <v>5</v>
      </c>
      <c r="M56" s="70">
        <v>1</v>
      </c>
      <c r="N56" s="70">
        <v>3</v>
      </c>
      <c r="O56" s="70">
        <v>5</v>
      </c>
      <c r="P56" s="70">
        <v>14</v>
      </c>
      <c r="Q56" s="70">
        <v>1</v>
      </c>
      <c r="R56" s="70">
        <v>4</v>
      </c>
      <c r="S56" s="70">
        <v>7</v>
      </c>
      <c r="T56" s="70">
        <v>11</v>
      </c>
      <c r="U56" s="70">
        <v>2</v>
      </c>
      <c r="V56" s="70">
        <v>12</v>
      </c>
      <c r="W56" s="70">
        <v>3</v>
      </c>
      <c r="X56" s="70"/>
      <c r="Y56" s="70">
        <v>6</v>
      </c>
      <c r="Z56" s="70">
        <v>2</v>
      </c>
      <c r="AA56" s="70">
        <v>8</v>
      </c>
      <c r="AB56" s="70">
        <v>2</v>
      </c>
      <c r="AC56" s="70">
        <v>28</v>
      </c>
      <c r="AD56" s="70">
        <v>6</v>
      </c>
      <c r="AE56" s="70">
        <v>1</v>
      </c>
      <c r="AF56" s="70">
        <v>6</v>
      </c>
      <c r="AG56" s="70">
        <v>24</v>
      </c>
      <c r="AH56" s="70">
        <v>3</v>
      </c>
      <c r="AI56" s="70"/>
      <c r="AJ56" s="70">
        <v>4</v>
      </c>
      <c r="AK56" s="70">
        <v>4</v>
      </c>
      <c r="AL56" s="70">
        <v>2</v>
      </c>
      <c r="AM56" s="71"/>
    </row>
    <row r="57" spans="1:39" s="47" customFormat="1">
      <c r="A57" s="177" t="s">
        <v>60</v>
      </c>
      <c r="B57" s="178"/>
      <c r="C57" s="178"/>
      <c r="D57" s="115">
        <f>SUM(E57:AL57)</f>
        <v>77871</v>
      </c>
      <c r="E57" s="99">
        <f>SUM(E52:E56)</f>
        <v>1325</v>
      </c>
      <c r="F57" s="72">
        <f t="shared" ref="F57:AM57" si="12">SUM(F52:F56)</f>
        <v>1034</v>
      </c>
      <c r="G57" s="72">
        <f t="shared" si="12"/>
        <v>1676</v>
      </c>
      <c r="H57" s="72">
        <f t="shared" si="12"/>
        <v>6108</v>
      </c>
      <c r="I57" s="72">
        <f t="shared" si="12"/>
        <v>2298</v>
      </c>
      <c r="J57" s="72">
        <f t="shared" si="12"/>
        <v>1650</v>
      </c>
      <c r="K57" s="72">
        <f t="shared" si="12"/>
        <v>309</v>
      </c>
      <c r="L57" s="72">
        <f t="shared" si="12"/>
        <v>1093</v>
      </c>
      <c r="M57" s="72">
        <f t="shared" si="12"/>
        <v>1032</v>
      </c>
      <c r="N57" s="72">
        <f t="shared" si="12"/>
        <v>523</v>
      </c>
      <c r="O57" s="72">
        <f t="shared" si="12"/>
        <v>1110</v>
      </c>
      <c r="P57" s="72">
        <f t="shared" si="12"/>
        <v>3964</v>
      </c>
      <c r="Q57" s="72">
        <f t="shared" si="12"/>
        <v>512</v>
      </c>
      <c r="R57" s="72">
        <f t="shared" si="12"/>
        <v>2173</v>
      </c>
      <c r="S57" s="72">
        <f t="shared" si="12"/>
        <v>3065</v>
      </c>
      <c r="T57" s="72">
        <f t="shared" si="12"/>
        <v>4246</v>
      </c>
      <c r="U57" s="72">
        <f t="shared" si="12"/>
        <v>604</v>
      </c>
      <c r="V57" s="72">
        <f t="shared" si="12"/>
        <v>3011</v>
      </c>
      <c r="W57" s="72">
        <f t="shared" si="12"/>
        <v>3359</v>
      </c>
      <c r="X57" s="72">
        <f t="shared" si="12"/>
        <v>651</v>
      </c>
      <c r="Y57" s="72">
        <f t="shared" si="12"/>
        <v>2758</v>
      </c>
      <c r="Z57" s="72">
        <f t="shared" si="12"/>
        <v>1159</v>
      </c>
      <c r="AA57" s="72">
        <f t="shared" si="12"/>
        <v>1440</v>
      </c>
      <c r="AB57" s="72">
        <f t="shared" si="12"/>
        <v>1383</v>
      </c>
      <c r="AC57" s="72">
        <f t="shared" si="12"/>
        <v>8709</v>
      </c>
      <c r="AD57" s="72">
        <f t="shared" si="12"/>
        <v>3283</v>
      </c>
      <c r="AE57" s="72">
        <f t="shared" si="12"/>
        <v>514</v>
      </c>
      <c r="AF57" s="72">
        <f t="shared" si="12"/>
        <v>4394</v>
      </c>
      <c r="AG57" s="72">
        <f t="shared" si="12"/>
        <v>7610</v>
      </c>
      <c r="AH57" s="72">
        <f t="shared" si="12"/>
        <v>505</v>
      </c>
      <c r="AI57" s="72">
        <f t="shared" si="12"/>
        <v>506</v>
      </c>
      <c r="AJ57" s="72">
        <f t="shared" si="12"/>
        <v>1741</v>
      </c>
      <c r="AK57" s="72">
        <f t="shared" si="12"/>
        <v>1913</v>
      </c>
      <c r="AL57" s="72">
        <f t="shared" si="12"/>
        <v>2213</v>
      </c>
      <c r="AM57" s="73">
        <f t="shared" si="12"/>
        <v>0</v>
      </c>
    </row>
    <row r="58" spans="1:39" s="47" customFormat="1">
      <c r="A58" s="192" t="s">
        <v>120</v>
      </c>
      <c r="B58" s="192"/>
      <c r="C58" s="192"/>
      <c r="D58" s="112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</row>
    <row r="59" spans="1:39" s="47" customFormat="1">
      <c r="A59" s="175" t="s">
        <v>61</v>
      </c>
      <c r="B59" s="175"/>
      <c r="C59" s="176"/>
      <c r="D59" s="116">
        <f t="shared" ref="D59:AL63" si="13">(D52/D$57)*100</f>
        <v>3.358117912958611</v>
      </c>
      <c r="E59" s="100">
        <f t="shared" si="13"/>
        <v>2.2641509433962264</v>
      </c>
      <c r="F59" s="74">
        <f t="shared" si="13"/>
        <v>4.5454545454545459</v>
      </c>
      <c r="G59" s="74">
        <f t="shared" si="13"/>
        <v>3.4606205250596656</v>
      </c>
      <c r="H59" s="74">
        <f t="shared" si="13"/>
        <v>2.8487229862475441</v>
      </c>
      <c r="I59" s="74">
        <f t="shared" si="13"/>
        <v>3.0026109660574414</v>
      </c>
      <c r="J59" s="74">
        <f t="shared" si="13"/>
        <v>6</v>
      </c>
      <c r="K59" s="74">
        <f t="shared" si="13"/>
        <v>1.9417475728155338</v>
      </c>
      <c r="L59" s="74">
        <f t="shared" si="13"/>
        <v>0.64043915827996334</v>
      </c>
      <c r="M59" s="74">
        <f t="shared" si="13"/>
        <v>6.7829457364341081</v>
      </c>
      <c r="N59" s="74">
        <f t="shared" si="13"/>
        <v>3.0592734225621414</v>
      </c>
      <c r="O59" s="74">
        <f t="shared" si="13"/>
        <v>3.4234234234234231</v>
      </c>
      <c r="P59" s="74">
        <f t="shared" si="13"/>
        <v>2.4974772956609486</v>
      </c>
      <c r="Q59" s="74">
        <f t="shared" si="13"/>
        <v>21.2890625</v>
      </c>
      <c r="R59" s="74">
        <f t="shared" si="13"/>
        <v>9.4799815922687536</v>
      </c>
      <c r="S59" s="74">
        <f t="shared" si="13"/>
        <v>3.0995106035889073</v>
      </c>
      <c r="T59" s="74">
        <f t="shared" si="13"/>
        <v>3.6269430051813467</v>
      </c>
      <c r="U59" s="74">
        <f t="shared" si="13"/>
        <v>2.1523178807947021</v>
      </c>
      <c r="V59" s="74">
        <f t="shared" si="13"/>
        <v>2.6237130521421457</v>
      </c>
      <c r="W59" s="74">
        <f t="shared" si="13"/>
        <v>3.5129502828222683</v>
      </c>
      <c r="X59" s="74">
        <f t="shared" si="13"/>
        <v>6.1443932411674345</v>
      </c>
      <c r="Y59" s="74">
        <f t="shared" si="13"/>
        <v>2.6831036983321246</v>
      </c>
      <c r="Z59" s="74">
        <f t="shared" si="13"/>
        <v>3.1924072476272651</v>
      </c>
      <c r="AA59" s="74">
        <f t="shared" si="13"/>
        <v>2.0138888888888888</v>
      </c>
      <c r="AB59" s="74">
        <f t="shared" si="13"/>
        <v>4.6276211135213305</v>
      </c>
      <c r="AC59" s="74">
        <f t="shared" si="13"/>
        <v>1.6879090595935238</v>
      </c>
      <c r="AD59" s="74">
        <f t="shared" si="13"/>
        <v>2.1321961620469083</v>
      </c>
      <c r="AE59" s="74">
        <f t="shared" si="13"/>
        <v>5.836575875486381</v>
      </c>
      <c r="AF59" s="74">
        <f t="shared" si="13"/>
        <v>2.7537551206190258</v>
      </c>
      <c r="AG59" s="74">
        <f t="shared" si="13"/>
        <v>2.2864651773981604</v>
      </c>
      <c r="AH59" s="74">
        <f t="shared" si="13"/>
        <v>14.455445544554454</v>
      </c>
      <c r="AI59" s="74">
        <f t="shared" si="13"/>
        <v>5.928853754940711</v>
      </c>
      <c r="AJ59" s="74">
        <f t="shared" si="13"/>
        <v>4.4227455485353246</v>
      </c>
      <c r="AK59" s="74">
        <f t="shared" si="13"/>
        <v>3.8159958180867743</v>
      </c>
      <c r="AL59" s="74">
        <f t="shared" si="13"/>
        <v>4.0216900135562579</v>
      </c>
      <c r="AM59" s="75"/>
    </row>
    <row r="60" spans="1:39" s="47" customFormat="1">
      <c r="A60" s="173" t="s">
        <v>62</v>
      </c>
      <c r="B60" s="173"/>
      <c r="C60" s="174"/>
      <c r="D60" s="117">
        <f>(D53/D$57)*100</f>
        <v>18.822154588999755</v>
      </c>
      <c r="E60" s="101">
        <f t="shared" si="13"/>
        <v>13.660377358490566</v>
      </c>
      <c r="F60" s="76">
        <f t="shared" si="13"/>
        <v>16.634429400386846</v>
      </c>
      <c r="G60" s="76">
        <f t="shared" si="13"/>
        <v>22.374701670644392</v>
      </c>
      <c r="H60" s="76">
        <f t="shared" si="13"/>
        <v>18.631303208906353</v>
      </c>
      <c r="I60" s="76">
        <f t="shared" si="13"/>
        <v>17.493472584856399</v>
      </c>
      <c r="J60" s="76">
        <f t="shared" si="13"/>
        <v>26.484848484848484</v>
      </c>
      <c r="K60" s="76">
        <f t="shared" si="13"/>
        <v>38.187702265372167</v>
      </c>
      <c r="L60" s="76">
        <f t="shared" si="13"/>
        <v>33.577310155535223</v>
      </c>
      <c r="M60" s="76">
        <f t="shared" si="13"/>
        <v>15.697674418604651</v>
      </c>
      <c r="N60" s="76">
        <f t="shared" si="13"/>
        <v>36.902485659655831</v>
      </c>
      <c r="O60" s="76">
        <f t="shared" si="13"/>
        <v>21.441441441441441</v>
      </c>
      <c r="P60" s="76">
        <f t="shared" si="13"/>
        <v>16.750756811301713</v>
      </c>
      <c r="Q60" s="76">
        <f t="shared" si="13"/>
        <v>29.1015625</v>
      </c>
      <c r="R60" s="76">
        <f t="shared" si="13"/>
        <v>28.485964104924065</v>
      </c>
      <c r="S60" s="76">
        <f t="shared" si="13"/>
        <v>17.879282218597066</v>
      </c>
      <c r="T60" s="76">
        <f t="shared" si="13"/>
        <v>14.790390956194067</v>
      </c>
      <c r="U60" s="76">
        <f t="shared" si="13"/>
        <v>34.105960264900666</v>
      </c>
      <c r="V60" s="76">
        <f t="shared" si="13"/>
        <v>18.432414480239125</v>
      </c>
      <c r="W60" s="76">
        <f t="shared" si="13"/>
        <v>21.018160166716285</v>
      </c>
      <c r="X60" s="76">
        <f t="shared" si="13"/>
        <v>28.571428571428569</v>
      </c>
      <c r="Y60" s="76">
        <f t="shared" si="13"/>
        <v>18.092820884699059</v>
      </c>
      <c r="Z60" s="76">
        <f t="shared" si="13"/>
        <v>30.025884383088869</v>
      </c>
      <c r="AA60" s="76">
        <f t="shared" si="13"/>
        <v>16.875</v>
      </c>
      <c r="AB60" s="76">
        <f t="shared" si="13"/>
        <v>21.041214750542299</v>
      </c>
      <c r="AC60" s="76">
        <f t="shared" si="13"/>
        <v>15.707888391319324</v>
      </c>
      <c r="AD60" s="76">
        <f t="shared" si="13"/>
        <v>18.915625951873285</v>
      </c>
      <c r="AE60" s="76">
        <f t="shared" si="13"/>
        <v>14.980544747081712</v>
      </c>
      <c r="AF60" s="76">
        <f t="shared" si="13"/>
        <v>20.027309968138372</v>
      </c>
      <c r="AG60" s="76">
        <f t="shared" si="13"/>
        <v>14.388961892247043</v>
      </c>
      <c r="AH60" s="76">
        <f t="shared" si="13"/>
        <v>19.405940594059405</v>
      </c>
      <c r="AI60" s="76">
        <f t="shared" si="13"/>
        <v>21.739130434782609</v>
      </c>
      <c r="AJ60" s="76">
        <f t="shared" si="13"/>
        <v>16.140149339460081</v>
      </c>
      <c r="AK60" s="76">
        <f t="shared" si="13"/>
        <v>15.420805018295871</v>
      </c>
      <c r="AL60" s="76">
        <f t="shared" si="13"/>
        <v>18.391323994577498</v>
      </c>
      <c r="AM60" s="77"/>
    </row>
    <row r="61" spans="1:39" s="47" customFormat="1">
      <c r="A61" s="173" t="s">
        <v>63</v>
      </c>
      <c r="B61" s="173"/>
      <c r="C61" s="174"/>
      <c r="D61" s="117">
        <f>(D54/D$57)*100</f>
        <v>68.002208781189395</v>
      </c>
      <c r="E61" s="101">
        <f t="shared" si="13"/>
        <v>67.698113207547166</v>
      </c>
      <c r="F61" s="76">
        <f t="shared" si="13"/>
        <v>64.506769825918767</v>
      </c>
      <c r="G61" s="76">
        <f t="shared" si="13"/>
        <v>65.871121718377097</v>
      </c>
      <c r="H61" s="76">
        <f t="shared" si="13"/>
        <v>66.15913555992141</v>
      </c>
      <c r="I61" s="76">
        <f t="shared" si="13"/>
        <v>68.276762402088778</v>
      </c>
      <c r="J61" s="76">
        <f t="shared" si="13"/>
        <v>60.242424242424242</v>
      </c>
      <c r="K61" s="76">
        <f t="shared" si="13"/>
        <v>57.28155339805825</v>
      </c>
      <c r="L61" s="76">
        <f t="shared" si="13"/>
        <v>63.129002744739246</v>
      </c>
      <c r="M61" s="76">
        <f t="shared" si="13"/>
        <v>65.891472868217051</v>
      </c>
      <c r="N61" s="76">
        <f t="shared" si="13"/>
        <v>54.302103250478005</v>
      </c>
      <c r="O61" s="76">
        <f t="shared" si="13"/>
        <v>69.099099099099107</v>
      </c>
      <c r="P61" s="76">
        <f t="shared" si="13"/>
        <v>72.67911200807265</v>
      </c>
      <c r="Q61" s="76">
        <f t="shared" si="13"/>
        <v>47.265625</v>
      </c>
      <c r="R61" s="76">
        <f t="shared" si="13"/>
        <v>57.662218131615283</v>
      </c>
      <c r="S61" s="76">
        <f t="shared" si="13"/>
        <v>67.83034257748777</v>
      </c>
      <c r="T61" s="76">
        <f t="shared" si="13"/>
        <v>66.957136128120581</v>
      </c>
      <c r="U61" s="76">
        <f t="shared" si="13"/>
        <v>58.609271523178805</v>
      </c>
      <c r="V61" s="76">
        <f t="shared" si="13"/>
        <v>69.777482563932253</v>
      </c>
      <c r="W61" s="76">
        <f t="shared" si="13"/>
        <v>65.07889252753796</v>
      </c>
      <c r="X61" s="76">
        <f t="shared" si="13"/>
        <v>62.21198156682027</v>
      </c>
      <c r="Y61" s="76">
        <f t="shared" si="13"/>
        <v>71.065989847715741</v>
      </c>
      <c r="Z61" s="76">
        <f t="shared" si="13"/>
        <v>62.122519413287314</v>
      </c>
      <c r="AA61" s="76">
        <f t="shared" si="13"/>
        <v>66.319444444444443</v>
      </c>
      <c r="AB61" s="76">
        <f t="shared" si="13"/>
        <v>63.268257411424443</v>
      </c>
      <c r="AC61" s="76">
        <f t="shared" si="13"/>
        <v>74.715811229762323</v>
      </c>
      <c r="AD61" s="76">
        <f t="shared" si="13"/>
        <v>65.245202558635398</v>
      </c>
      <c r="AE61" s="76">
        <f t="shared" si="13"/>
        <v>65.175097276264594</v>
      </c>
      <c r="AF61" s="76">
        <f t="shared" si="13"/>
        <v>67.956304050978616</v>
      </c>
      <c r="AG61" s="76">
        <f t="shared" si="13"/>
        <v>74.717477003942179</v>
      </c>
      <c r="AH61" s="76">
        <f t="shared" si="13"/>
        <v>57.227722772277225</v>
      </c>
      <c r="AI61" s="76">
        <f t="shared" si="13"/>
        <v>62.845849802371546</v>
      </c>
      <c r="AJ61" s="76">
        <f t="shared" si="13"/>
        <v>67.26019529006318</v>
      </c>
      <c r="AK61" s="76">
        <f t="shared" si="13"/>
        <v>68.687924725561942</v>
      </c>
      <c r="AL61" s="76">
        <f t="shared" si="13"/>
        <v>66.967916854948044</v>
      </c>
      <c r="AM61" s="77"/>
    </row>
    <row r="62" spans="1:39" s="47" customFormat="1">
      <c r="A62" s="173" t="s">
        <v>64</v>
      </c>
      <c r="B62" s="173"/>
      <c r="C62" s="174"/>
      <c r="D62" s="117">
        <f>(D55/D$57)*100</f>
        <v>9.5671045703792181</v>
      </c>
      <c r="E62" s="101">
        <f t="shared" si="13"/>
        <v>15.622641509433963</v>
      </c>
      <c r="F62" s="76">
        <f t="shared" si="13"/>
        <v>14.023210831721469</v>
      </c>
      <c r="G62" s="76">
        <f t="shared" si="13"/>
        <v>8.1145584725536999</v>
      </c>
      <c r="H62" s="76">
        <f t="shared" si="13"/>
        <v>12.213490504256711</v>
      </c>
      <c r="I62" s="76">
        <f t="shared" si="13"/>
        <v>11.053089643167972</v>
      </c>
      <c r="J62" s="76">
        <f t="shared" si="13"/>
        <v>7.1515151515151514</v>
      </c>
      <c r="K62" s="76">
        <f t="shared" si="13"/>
        <v>2.5889967637540456</v>
      </c>
      <c r="L62" s="76">
        <f t="shared" si="13"/>
        <v>2.1957913998170175</v>
      </c>
      <c r="M62" s="76">
        <f t="shared" si="13"/>
        <v>11.531007751937985</v>
      </c>
      <c r="N62" s="76">
        <f t="shared" si="13"/>
        <v>5.1625239005736141</v>
      </c>
      <c r="O62" s="76">
        <f t="shared" si="13"/>
        <v>5.5855855855855854</v>
      </c>
      <c r="P62" s="76">
        <f t="shared" si="13"/>
        <v>7.7194752774974766</v>
      </c>
      <c r="Q62" s="76">
        <f t="shared" si="13"/>
        <v>2.1484375</v>
      </c>
      <c r="R62" s="76">
        <f t="shared" si="13"/>
        <v>4.1877588587206622</v>
      </c>
      <c r="S62" s="76">
        <f t="shared" si="13"/>
        <v>10.962479608482871</v>
      </c>
      <c r="T62" s="76">
        <f t="shared" si="13"/>
        <v>14.366462552991049</v>
      </c>
      <c r="U62" s="76">
        <f t="shared" si="13"/>
        <v>4.8013245033112586</v>
      </c>
      <c r="V62" s="76">
        <f t="shared" si="13"/>
        <v>8.7678512122218528</v>
      </c>
      <c r="W62" s="76">
        <f t="shared" si="13"/>
        <v>10.300684727597499</v>
      </c>
      <c r="X62" s="76">
        <f t="shared" si="13"/>
        <v>3.0721966205837172</v>
      </c>
      <c r="Y62" s="76">
        <f t="shared" si="13"/>
        <v>7.9405366207396657</v>
      </c>
      <c r="Z62" s="76">
        <f t="shared" si="13"/>
        <v>4.4866264020707511</v>
      </c>
      <c r="AA62" s="76">
        <f t="shared" si="13"/>
        <v>14.236111111111111</v>
      </c>
      <c r="AB62" s="76">
        <f t="shared" si="13"/>
        <v>10.918293564714389</v>
      </c>
      <c r="AC62" s="76">
        <f t="shared" si="13"/>
        <v>7.5668848317832129</v>
      </c>
      <c r="AD62" s="76">
        <f t="shared" si="13"/>
        <v>13.524215656411817</v>
      </c>
      <c r="AE62" s="76">
        <f t="shared" si="13"/>
        <v>13.813229571984436</v>
      </c>
      <c r="AF62" s="76">
        <f t="shared" si="13"/>
        <v>9.126081019572144</v>
      </c>
      <c r="AG62" s="76">
        <f t="shared" si="13"/>
        <v>8.2917214191852828</v>
      </c>
      <c r="AH62" s="76">
        <f t="shared" si="13"/>
        <v>8.3168316831683171</v>
      </c>
      <c r="AI62" s="76">
        <f t="shared" si="13"/>
        <v>9.4861660079051369</v>
      </c>
      <c r="AJ62" s="76">
        <f t="shared" si="13"/>
        <v>11.947156806433085</v>
      </c>
      <c r="AK62" s="76">
        <f t="shared" si="13"/>
        <v>11.866178776790381</v>
      </c>
      <c r="AL62" s="76">
        <f t="shared" si="13"/>
        <v>10.528694080433802</v>
      </c>
      <c r="AM62" s="77"/>
    </row>
    <row r="63" spans="1:39" s="47" customFormat="1">
      <c r="A63" s="179" t="s">
        <v>125</v>
      </c>
      <c r="B63" s="179"/>
      <c r="C63" s="180"/>
      <c r="D63" s="117">
        <f>(D56/D$57)*100</f>
        <v>0.25041414647301308</v>
      </c>
      <c r="E63" s="101">
        <f t="shared" si="13"/>
        <v>0.75471698113207553</v>
      </c>
      <c r="F63" s="76">
        <f t="shared" si="13"/>
        <v>0.29013539651837528</v>
      </c>
      <c r="G63" s="76">
        <f t="shared" si="13"/>
        <v>0.17899761336515513</v>
      </c>
      <c r="H63" s="76">
        <f t="shared" si="13"/>
        <v>0.14734774066797643</v>
      </c>
      <c r="I63" s="76">
        <f t="shared" si="13"/>
        <v>0.17406440382941687</v>
      </c>
      <c r="J63" s="76">
        <f t="shared" si="13"/>
        <v>0.12121212121212122</v>
      </c>
      <c r="K63" s="76">
        <f t="shared" si="13"/>
        <v>0</v>
      </c>
      <c r="L63" s="76">
        <f t="shared" si="13"/>
        <v>0.45745654162854532</v>
      </c>
      <c r="M63" s="76">
        <f t="shared" si="13"/>
        <v>9.6899224806201556E-2</v>
      </c>
      <c r="N63" s="76">
        <f t="shared" si="13"/>
        <v>0.57361376673040154</v>
      </c>
      <c r="O63" s="76">
        <f t="shared" si="13"/>
        <v>0.45045045045045046</v>
      </c>
      <c r="P63" s="76">
        <f t="shared" si="13"/>
        <v>0.35317860746720486</v>
      </c>
      <c r="Q63" s="76">
        <f t="shared" si="13"/>
        <v>0.1953125</v>
      </c>
      <c r="R63" s="76">
        <f t="shared" si="13"/>
        <v>0.18407731247123793</v>
      </c>
      <c r="S63" s="76">
        <f t="shared" si="13"/>
        <v>0.22838499184339314</v>
      </c>
      <c r="T63" s="76">
        <f t="shared" si="13"/>
        <v>0.2590673575129534</v>
      </c>
      <c r="U63" s="76">
        <f t="shared" si="13"/>
        <v>0.33112582781456956</v>
      </c>
      <c r="V63" s="76">
        <f t="shared" si="13"/>
        <v>0.39853869146462967</v>
      </c>
      <c r="W63" s="76">
        <f t="shared" si="13"/>
        <v>8.9312295325989874E-2</v>
      </c>
      <c r="X63" s="76">
        <f t="shared" si="13"/>
        <v>0</v>
      </c>
      <c r="Y63" s="76">
        <f t="shared" si="13"/>
        <v>0.21754894851341552</v>
      </c>
      <c r="Z63" s="76">
        <f t="shared" si="13"/>
        <v>0.17256255392579811</v>
      </c>
      <c r="AA63" s="76">
        <f t="shared" si="13"/>
        <v>0.55555555555555558</v>
      </c>
      <c r="AB63" s="76">
        <f t="shared" si="13"/>
        <v>0.14461315979754158</v>
      </c>
      <c r="AC63" s="76">
        <f t="shared" si="13"/>
        <v>0.32150648754162359</v>
      </c>
      <c r="AD63" s="76">
        <f t="shared" si="13"/>
        <v>0.18275967103259214</v>
      </c>
      <c r="AE63" s="76">
        <f t="shared" si="13"/>
        <v>0.19455252918287938</v>
      </c>
      <c r="AF63" s="76">
        <f t="shared" si="13"/>
        <v>0.13654984069185253</v>
      </c>
      <c r="AG63" s="76">
        <f t="shared" si="13"/>
        <v>0.31537450722733246</v>
      </c>
      <c r="AH63" s="76">
        <f t="shared" si="13"/>
        <v>0.59405940594059403</v>
      </c>
      <c r="AI63" s="76">
        <f t="shared" si="13"/>
        <v>0</v>
      </c>
      <c r="AJ63" s="76">
        <f t="shared" si="13"/>
        <v>0.22975301550832855</v>
      </c>
      <c r="AK63" s="76">
        <f t="shared" si="13"/>
        <v>0.20909566126502874</v>
      </c>
      <c r="AL63" s="76">
        <f t="shared" si="13"/>
        <v>9.0375056484410313E-2</v>
      </c>
      <c r="AM63" s="77"/>
    </row>
    <row r="64" spans="1:39" s="47" customFormat="1">
      <c r="A64" s="177" t="s">
        <v>60</v>
      </c>
      <c r="B64" s="178"/>
      <c r="C64" s="178"/>
      <c r="D64" s="115">
        <f>SUM(D59:D63)</f>
        <v>100</v>
      </c>
      <c r="E64" s="99">
        <f t="shared" ref="E64:AM64" si="14">SUM(E59:E63)</f>
        <v>100</v>
      </c>
      <c r="F64" s="72">
        <f t="shared" si="14"/>
        <v>100.00000000000001</v>
      </c>
      <c r="G64" s="72">
        <f t="shared" si="14"/>
        <v>100</v>
      </c>
      <c r="H64" s="72">
        <f t="shared" si="14"/>
        <v>100</v>
      </c>
      <c r="I64" s="72">
        <f t="shared" si="14"/>
        <v>100</v>
      </c>
      <c r="J64" s="72">
        <f t="shared" si="14"/>
        <v>100</v>
      </c>
      <c r="K64" s="72">
        <f t="shared" si="14"/>
        <v>100</v>
      </c>
      <c r="L64" s="72">
        <f t="shared" si="14"/>
        <v>99.999999999999986</v>
      </c>
      <c r="M64" s="72">
        <f t="shared" si="14"/>
        <v>100</v>
      </c>
      <c r="N64" s="72">
        <f t="shared" si="14"/>
        <v>100</v>
      </c>
      <c r="O64" s="72">
        <f t="shared" si="14"/>
        <v>100.00000000000001</v>
      </c>
      <c r="P64" s="72">
        <f t="shared" si="14"/>
        <v>99.999999999999986</v>
      </c>
      <c r="Q64" s="72">
        <f t="shared" si="14"/>
        <v>100</v>
      </c>
      <c r="R64" s="72">
        <f t="shared" si="14"/>
        <v>100</v>
      </c>
      <c r="S64" s="72">
        <f t="shared" si="14"/>
        <v>100.00000000000001</v>
      </c>
      <c r="T64" s="72">
        <f t="shared" si="14"/>
        <v>99.999999999999986</v>
      </c>
      <c r="U64" s="72">
        <f t="shared" si="14"/>
        <v>100.00000000000001</v>
      </c>
      <c r="V64" s="72">
        <f t="shared" si="14"/>
        <v>100</v>
      </c>
      <c r="W64" s="72">
        <f t="shared" si="14"/>
        <v>100</v>
      </c>
      <c r="X64" s="72">
        <f t="shared" si="14"/>
        <v>99.999999999999986</v>
      </c>
      <c r="Y64" s="72">
        <f t="shared" si="14"/>
        <v>100</v>
      </c>
      <c r="Z64" s="72">
        <f t="shared" si="14"/>
        <v>100</v>
      </c>
      <c r="AA64" s="72">
        <f t="shared" si="14"/>
        <v>100</v>
      </c>
      <c r="AB64" s="72">
        <f t="shared" si="14"/>
        <v>100.00000000000001</v>
      </c>
      <c r="AC64" s="72">
        <f t="shared" si="14"/>
        <v>100.00000000000001</v>
      </c>
      <c r="AD64" s="72">
        <f t="shared" si="14"/>
        <v>100</v>
      </c>
      <c r="AE64" s="72">
        <f t="shared" si="14"/>
        <v>100.00000000000001</v>
      </c>
      <c r="AF64" s="72">
        <f t="shared" si="14"/>
        <v>100.00000000000001</v>
      </c>
      <c r="AG64" s="72">
        <f t="shared" si="14"/>
        <v>99.999999999999986</v>
      </c>
      <c r="AH64" s="72">
        <f t="shared" si="14"/>
        <v>100</v>
      </c>
      <c r="AI64" s="72">
        <f t="shared" si="14"/>
        <v>100.00000000000001</v>
      </c>
      <c r="AJ64" s="72">
        <f t="shared" si="14"/>
        <v>99.999999999999986</v>
      </c>
      <c r="AK64" s="72">
        <f t="shared" si="14"/>
        <v>99.999999999999986</v>
      </c>
      <c r="AL64" s="72">
        <f t="shared" si="14"/>
        <v>100.00000000000001</v>
      </c>
      <c r="AM64" s="73">
        <f t="shared" si="14"/>
        <v>0</v>
      </c>
    </row>
    <row r="65" spans="1:39" s="47" customFormat="1">
      <c r="A65" s="192" t="s">
        <v>110</v>
      </c>
      <c r="B65" s="192"/>
      <c r="C65" s="192"/>
      <c r="D65" s="112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</row>
    <row r="66" spans="1:39" s="47" customFormat="1">
      <c r="A66" s="175" t="s">
        <v>155</v>
      </c>
      <c r="B66" s="175"/>
      <c r="C66" s="176"/>
      <c r="D66" s="113">
        <f>SUM(E66:AL66)</f>
        <v>74837</v>
      </c>
      <c r="E66" s="97">
        <v>1276</v>
      </c>
      <c r="F66" s="66">
        <v>1013</v>
      </c>
      <c r="G66" s="66">
        <v>1612</v>
      </c>
      <c r="H66" s="66">
        <v>6005</v>
      </c>
      <c r="I66" s="66">
        <v>2233</v>
      </c>
      <c r="J66" s="66">
        <v>1566</v>
      </c>
      <c r="K66" s="66">
        <v>296</v>
      </c>
      <c r="L66" s="66">
        <v>933</v>
      </c>
      <c r="M66" s="66">
        <v>983</v>
      </c>
      <c r="N66" s="66">
        <v>469</v>
      </c>
      <c r="O66" s="66">
        <v>1065</v>
      </c>
      <c r="P66" s="66">
        <v>3736</v>
      </c>
      <c r="Q66" s="66">
        <v>506</v>
      </c>
      <c r="R66" s="66">
        <v>2063</v>
      </c>
      <c r="S66" s="66">
        <v>2961</v>
      </c>
      <c r="T66" s="66">
        <v>4131</v>
      </c>
      <c r="U66" s="66">
        <v>565</v>
      </c>
      <c r="V66" s="66">
        <v>2897</v>
      </c>
      <c r="W66" s="66">
        <v>3284</v>
      </c>
      <c r="X66" s="66">
        <v>561</v>
      </c>
      <c r="Y66" s="66">
        <v>2629</v>
      </c>
      <c r="Z66" s="66">
        <v>1114</v>
      </c>
      <c r="AA66" s="66">
        <v>1386</v>
      </c>
      <c r="AB66" s="66">
        <v>1346</v>
      </c>
      <c r="AC66" s="66">
        <v>8219</v>
      </c>
      <c r="AD66" s="66">
        <v>3214</v>
      </c>
      <c r="AE66" s="66">
        <v>492</v>
      </c>
      <c r="AF66" s="66">
        <v>4258</v>
      </c>
      <c r="AG66" s="66">
        <v>7312</v>
      </c>
      <c r="AH66" s="66">
        <v>492</v>
      </c>
      <c r="AI66" s="66">
        <v>491</v>
      </c>
      <c r="AJ66" s="66">
        <v>1700</v>
      </c>
      <c r="AK66" s="66">
        <v>1871</v>
      </c>
      <c r="AL66" s="66">
        <v>2158</v>
      </c>
      <c r="AM66" s="67"/>
    </row>
    <row r="67" spans="1:39" s="47" customFormat="1">
      <c r="A67" s="173" t="s">
        <v>156</v>
      </c>
      <c r="B67" s="173"/>
      <c r="C67" s="174"/>
      <c r="D67" s="114">
        <f t="shared" ref="D67:D71" si="15">SUM(E67:AL67)</f>
        <v>2455</v>
      </c>
      <c r="E67" s="98">
        <v>33</v>
      </c>
      <c r="F67" s="70">
        <v>19</v>
      </c>
      <c r="G67" s="70">
        <v>59</v>
      </c>
      <c r="H67" s="70">
        <v>92</v>
      </c>
      <c r="I67" s="70">
        <v>53</v>
      </c>
      <c r="J67" s="70">
        <v>69</v>
      </c>
      <c r="K67" s="70">
        <v>10</v>
      </c>
      <c r="L67" s="70">
        <v>130</v>
      </c>
      <c r="M67" s="70">
        <v>35</v>
      </c>
      <c r="N67" s="70">
        <v>32</v>
      </c>
      <c r="O67" s="70">
        <v>33</v>
      </c>
      <c r="P67" s="70">
        <v>181</v>
      </c>
      <c r="Q67" s="70">
        <v>5</v>
      </c>
      <c r="R67" s="70">
        <v>87</v>
      </c>
      <c r="S67" s="70">
        <v>91</v>
      </c>
      <c r="T67" s="70">
        <v>101</v>
      </c>
      <c r="U67" s="70">
        <v>25</v>
      </c>
      <c r="V67" s="70">
        <v>93</v>
      </c>
      <c r="W67" s="70">
        <v>62</v>
      </c>
      <c r="X67" s="70">
        <v>67</v>
      </c>
      <c r="Y67" s="70">
        <v>109</v>
      </c>
      <c r="Z67" s="70">
        <v>33</v>
      </c>
      <c r="AA67" s="70">
        <v>45</v>
      </c>
      <c r="AB67" s="70">
        <v>33</v>
      </c>
      <c r="AC67" s="70">
        <v>390</v>
      </c>
      <c r="AD67" s="70">
        <v>62</v>
      </c>
      <c r="AE67" s="70">
        <v>19</v>
      </c>
      <c r="AF67" s="70">
        <v>103</v>
      </c>
      <c r="AG67" s="70">
        <v>241</v>
      </c>
      <c r="AH67" s="70">
        <v>12</v>
      </c>
      <c r="AI67" s="70">
        <v>15</v>
      </c>
      <c r="AJ67" s="70">
        <v>34</v>
      </c>
      <c r="AK67" s="70">
        <v>36</v>
      </c>
      <c r="AL67" s="70">
        <v>46</v>
      </c>
      <c r="AM67" s="71"/>
    </row>
    <row r="68" spans="1:39" s="47" customFormat="1">
      <c r="A68" s="173" t="s">
        <v>157</v>
      </c>
      <c r="B68" s="173"/>
      <c r="C68" s="174"/>
      <c r="D68" s="114">
        <f t="shared" si="15"/>
        <v>488</v>
      </c>
      <c r="E68" s="98">
        <v>8</v>
      </c>
      <c r="F68" s="70">
        <v>2</v>
      </c>
      <c r="G68" s="70">
        <v>5</v>
      </c>
      <c r="H68" s="70">
        <v>9</v>
      </c>
      <c r="I68" s="70">
        <v>11</v>
      </c>
      <c r="J68" s="70">
        <v>12</v>
      </c>
      <c r="K68" s="70">
        <v>3</v>
      </c>
      <c r="L68" s="70">
        <v>26</v>
      </c>
      <c r="M68" s="70">
        <v>13</v>
      </c>
      <c r="N68" s="70">
        <v>18</v>
      </c>
      <c r="O68" s="70">
        <v>11</v>
      </c>
      <c r="P68" s="70">
        <v>40</v>
      </c>
      <c r="Q68" s="70">
        <v>1</v>
      </c>
      <c r="R68" s="70">
        <v>19</v>
      </c>
      <c r="S68" s="70">
        <v>11</v>
      </c>
      <c r="T68" s="70">
        <v>13</v>
      </c>
      <c r="U68" s="70">
        <v>10</v>
      </c>
      <c r="V68" s="70">
        <v>17</v>
      </c>
      <c r="W68" s="70">
        <v>11</v>
      </c>
      <c r="X68" s="70">
        <v>18</v>
      </c>
      <c r="Y68" s="70">
        <v>17</v>
      </c>
      <c r="Z68" s="70">
        <v>11</v>
      </c>
      <c r="AA68" s="70">
        <v>9</v>
      </c>
      <c r="AB68" s="70">
        <v>4</v>
      </c>
      <c r="AC68" s="70">
        <v>84</v>
      </c>
      <c r="AD68" s="70">
        <v>7</v>
      </c>
      <c r="AE68" s="70">
        <v>2</v>
      </c>
      <c r="AF68" s="70">
        <v>27</v>
      </c>
      <c r="AG68" s="70">
        <v>48</v>
      </c>
      <c r="AH68" s="70">
        <v>1</v>
      </c>
      <c r="AI68" s="70"/>
      <c r="AJ68" s="70">
        <v>7</v>
      </c>
      <c r="AK68" s="70">
        <v>5</v>
      </c>
      <c r="AL68" s="70">
        <v>8</v>
      </c>
      <c r="AM68" s="71"/>
    </row>
    <row r="69" spans="1:39" s="47" customFormat="1">
      <c r="A69" s="173" t="s">
        <v>158</v>
      </c>
      <c r="B69" s="173"/>
      <c r="C69" s="174"/>
      <c r="D69" s="114">
        <f t="shared" si="15"/>
        <v>74</v>
      </c>
      <c r="E69" s="98">
        <v>6</v>
      </c>
      <c r="F69" s="70"/>
      <c r="G69" s="70"/>
      <c r="H69" s="70">
        <v>2</v>
      </c>
      <c r="I69" s="70"/>
      <c r="J69" s="70">
        <v>3</v>
      </c>
      <c r="K69" s="70"/>
      <c r="L69" s="70">
        <v>4</v>
      </c>
      <c r="M69" s="70">
        <v>1</v>
      </c>
      <c r="N69" s="70">
        <v>1</v>
      </c>
      <c r="O69" s="70">
        <v>1</v>
      </c>
      <c r="P69" s="70">
        <v>6</v>
      </c>
      <c r="Q69" s="70"/>
      <c r="R69" s="70">
        <v>4</v>
      </c>
      <c r="S69" s="70">
        <v>1</v>
      </c>
      <c r="T69" s="70">
        <v>1</v>
      </c>
      <c r="U69" s="70">
        <v>4</v>
      </c>
      <c r="V69" s="70">
        <v>4</v>
      </c>
      <c r="W69" s="70">
        <v>2</v>
      </c>
      <c r="X69" s="70">
        <v>3</v>
      </c>
      <c r="Y69" s="70">
        <v>3</v>
      </c>
      <c r="Z69" s="70">
        <v>1</v>
      </c>
      <c r="AA69" s="70"/>
      <c r="AB69" s="70"/>
      <c r="AC69" s="70">
        <v>13</v>
      </c>
      <c r="AD69" s="70"/>
      <c r="AE69" s="70">
        <v>1</v>
      </c>
      <c r="AF69" s="70">
        <v>6</v>
      </c>
      <c r="AG69" s="70">
        <v>5</v>
      </c>
      <c r="AH69" s="70"/>
      <c r="AI69" s="70"/>
      <c r="AJ69" s="70"/>
      <c r="AK69" s="70">
        <v>1</v>
      </c>
      <c r="AL69" s="70">
        <v>1</v>
      </c>
      <c r="AM69" s="71"/>
    </row>
    <row r="70" spans="1:39" s="47" customFormat="1">
      <c r="A70" s="173" t="s">
        <v>159</v>
      </c>
      <c r="B70" s="173"/>
      <c r="C70" s="174"/>
      <c r="D70" s="114">
        <f t="shared" si="15"/>
        <v>17</v>
      </c>
      <c r="E70" s="98">
        <v>2</v>
      </c>
      <c r="F70" s="70"/>
      <c r="G70" s="70"/>
      <c r="H70" s="70"/>
      <c r="I70" s="70">
        <v>1</v>
      </c>
      <c r="J70" s="70"/>
      <c r="K70" s="70"/>
      <c r="L70" s="70"/>
      <c r="M70" s="70"/>
      <c r="N70" s="70">
        <v>3</v>
      </c>
      <c r="O70" s="70"/>
      <c r="P70" s="70">
        <v>1</v>
      </c>
      <c r="Q70" s="70"/>
      <c r="R70" s="70"/>
      <c r="S70" s="70">
        <v>1</v>
      </c>
      <c r="T70" s="70"/>
      <c r="U70" s="70"/>
      <c r="V70" s="70"/>
      <c r="W70" s="70"/>
      <c r="X70" s="70">
        <v>2</v>
      </c>
      <c r="Y70" s="70"/>
      <c r="Z70" s="70"/>
      <c r="AA70" s="70"/>
      <c r="AB70" s="70"/>
      <c r="AC70" s="70">
        <v>3</v>
      </c>
      <c r="AD70" s="70"/>
      <c r="AE70" s="70"/>
      <c r="AF70" s="70"/>
      <c r="AG70" s="70">
        <v>4</v>
      </c>
      <c r="AH70" s="70"/>
      <c r="AI70" s="70"/>
      <c r="AJ70" s="70"/>
      <c r="AK70" s="70"/>
      <c r="AL70" s="70"/>
      <c r="AM70" s="71"/>
    </row>
    <row r="71" spans="1:39" s="47" customFormat="1">
      <c r="A71" s="177" t="s">
        <v>60</v>
      </c>
      <c r="B71" s="178"/>
      <c r="C71" s="178"/>
      <c r="D71" s="115">
        <f t="shared" si="15"/>
        <v>77871</v>
      </c>
      <c r="E71" s="99">
        <f>SUM(E66:E70)</f>
        <v>1325</v>
      </c>
      <c r="F71" s="72">
        <f t="shared" ref="F71:AM71" si="16">SUM(F66:F70)</f>
        <v>1034</v>
      </c>
      <c r="G71" s="72">
        <f t="shared" si="16"/>
        <v>1676</v>
      </c>
      <c r="H71" s="72">
        <f t="shared" si="16"/>
        <v>6108</v>
      </c>
      <c r="I71" s="72">
        <f t="shared" si="16"/>
        <v>2298</v>
      </c>
      <c r="J71" s="72">
        <f t="shared" si="16"/>
        <v>1650</v>
      </c>
      <c r="K71" s="72">
        <f t="shared" si="16"/>
        <v>309</v>
      </c>
      <c r="L71" s="72">
        <f t="shared" si="16"/>
        <v>1093</v>
      </c>
      <c r="M71" s="72">
        <f t="shared" si="16"/>
        <v>1032</v>
      </c>
      <c r="N71" s="72">
        <f t="shared" si="16"/>
        <v>523</v>
      </c>
      <c r="O71" s="72">
        <f t="shared" si="16"/>
        <v>1110</v>
      </c>
      <c r="P71" s="72">
        <f t="shared" si="16"/>
        <v>3964</v>
      </c>
      <c r="Q71" s="72">
        <f t="shared" si="16"/>
        <v>512</v>
      </c>
      <c r="R71" s="72">
        <f t="shared" si="16"/>
        <v>2173</v>
      </c>
      <c r="S71" s="72">
        <f t="shared" si="16"/>
        <v>3065</v>
      </c>
      <c r="T71" s="72">
        <f t="shared" si="16"/>
        <v>4246</v>
      </c>
      <c r="U71" s="72">
        <f t="shared" si="16"/>
        <v>604</v>
      </c>
      <c r="V71" s="72">
        <f t="shared" si="16"/>
        <v>3011</v>
      </c>
      <c r="W71" s="72">
        <f t="shared" si="16"/>
        <v>3359</v>
      </c>
      <c r="X71" s="72">
        <f t="shared" si="16"/>
        <v>651</v>
      </c>
      <c r="Y71" s="72">
        <f t="shared" si="16"/>
        <v>2758</v>
      </c>
      <c r="Z71" s="72">
        <f t="shared" si="16"/>
        <v>1159</v>
      </c>
      <c r="AA71" s="72">
        <f t="shared" si="16"/>
        <v>1440</v>
      </c>
      <c r="AB71" s="72">
        <f t="shared" si="16"/>
        <v>1383</v>
      </c>
      <c r="AC71" s="72">
        <f t="shared" si="16"/>
        <v>8709</v>
      </c>
      <c r="AD71" s="72">
        <f t="shared" si="16"/>
        <v>3283</v>
      </c>
      <c r="AE71" s="72">
        <f t="shared" si="16"/>
        <v>514</v>
      </c>
      <c r="AF71" s="72">
        <f t="shared" si="16"/>
        <v>4394</v>
      </c>
      <c r="AG71" s="72">
        <f t="shared" si="16"/>
        <v>7610</v>
      </c>
      <c r="AH71" s="72">
        <f t="shared" si="16"/>
        <v>505</v>
      </c>
      <c r="AI71" s="72">
        <f t="shared" si="16"/>
        <v>506</v>
      </c>
      <c r="AJ71" s="72">
        <f t="shared" si="16"/>
        <v>1741</v>
      </c>
      <c r="AK71" s="72">
        <f t="shared" si="16"/>
        <v>1913</v>
      </c>
      <c r="AL71" s="72">
        <f t="shared" si="16"/>
        <v>2213</v>
      </c>
      <c r="AM71" s="73">
        <f t="shared" si="16"/>
        <v>0</v>
      </c>
    </row>
    <row r="72" spans="1:39" s="47" customFormat="1">
      <c r="A72" s="192" t="s">
        <v>121</v>
      </c>
      <c r="B72" s="192"/>
      <c r="C72" s="192"/>
      <c r="D72" s="112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</row>
    <row r="73" spans="1:39" s="47" customFormat="1">
      <c r="A73" s="175" t="s">
        <v>155</v>
      </c>
      <c r="B73" s="175"/>
      <c r="C73" s="176"/>
      <c r="D73" s="116">
        <f>(D66/D$71)*100</f>
        <v>96.103812715901938</v>
      </c>
      <c r="E73" s="100">
        <f>(E66/E$71)*100</f>
        <v>96.301886792452834</v>
      </c>
      <c r="F73" s="74">
        <f t="shared" ref="F73:AL77" si="17">(F66/F$71)*100</f>
        <v>97.969052224371381</v>
      </c>
      <c r="G73" s="74">
        <f t="shared" si="17"/>
        <v>96.181384248210023</v>
      </c>
      <c r="H73" s="74">
        <f t="shared" si="17"/>
        <v>98.31368696791094</v>
      </c>
      <c r="I73" s="74">
        <f t="shared" si="17"/>
        <v>97.171453437771973</v>
      </c>
      <c r="J73" s="74">
        <f t="shared" si="17"/>
        <v>94.909090909090907</v>
      </c>
      <c r="K73" s="74">
        <f t="shared" si="17"/>
        <v>95.792880258899672</v>
      </c>
      <c r="L73" s="74">
        <f t="shared" si="17"/>
        <v>85.361390667886553</v>
      </c>
      <c r="M73" s="74">
        <f t="shared" si="17"/>
        <v>95.251937984496124</v>
      </c>
      <c r="N73" s="74">
        <f t="shared" si="17"/>
        <v>89.674952198852779</v>
      </c>
      <c r="O73" s="74">
        <f t="shared" si="17"/>
        <v>95.945945945945937</v>
      </c>
      <c r="P73" s="74">
        <f t="shared" si="17"/>
        <v>94.24823410696267</v>
      </c>
      <c r="Q73" s="74">
        <f t="shared" si="17"/>
        <v>98.828125</v>
      </c>
      <c r="R73" s="74">
        <f t="shared" si="17"/>
        <v>94.937873907040967</v>
      </c>
      <c r="S73" s="74">
        <f t="shared" si="17"/>
        <v>96.606851549755305</v>
      </c>
      <c r="T73" s="74">
        <f t="shared" si="17"/>
        <v>97.291568535091855</v>
      </c>
      <c r="U73" s="74">
        <f t="shared" si="17"/>
        <v>93.543046357615893</v>
      </c>
      <c r="V73" s="74">
        <f t="shared" si="17"/>
        <v>96.21388243108602</v>
      </c>
      <c r="W73" s="74">
        <f t="shared" si="17"/>
        <v>97.767192616850252</v>
      </c>
      <c r="X73" s="74">
        <f t="shared" si="17"/>
        <v>86.175115207373281</v>
      </c>
      <c r="Y73" s="74">
        <f t="shared" si="17"/>
        <v>95.322697606961569</v>
      </c>
      <c r="Z73" s="74">
        <f t="shared" si="17"/>
        <v>96.117342536669554</v>
      </c>
      <c r="AA73" s="74">
        <f t="shared" si="17"/>
        <v>96.25</v>
      </c>
      <c r="AB73" s="74">
        <f t="shared" si="17"/>
        <v>97.324656543745476</v>
      </c>
      <c r="AC73" s="74">
        <f t="shared" si="17"/>
        <v>94.373636468021587</v>
      </c>
      <c r="AD73" s="74">
        <f t="shared" si="17"/>
        <v>97.898263783125188</v>
      </c>
      <c r="AE73" s="74">
        <f t="shared" si="17"/>
        <v>95.719844357976655</v>
      </c>
      <c r="AF73" s="74">
        <f t="shared" si="17"/>
        <v>96.904870277651341</v>
      </c>
      <c r="AG73" s="74">
        <f t="shared" si="17"/>
        <v>96.084099868593952</v>
      </c>
      <c r="AH73" s="74">
        <f t="shared" si="17"/>
        <v>97.425742574257427</v>
      </c>
      <c r="AI73" s="74">
        <f t="shared" si="17"/>
        <v>97.035573122529641</v>
      </c>
      <c r="AJ73" s="74">
        <f t="shared" si="17"/>
        <v>97.64503159103964</v>
      </c>
      <c r="AK73" s="74">
        <f t="shared" si="17"/>
        <v>97.8044955567172</v>
      </c>
      <c r="AL73" s="74">
        <f t="shared" si="17"/>
        <v>97.514685946678711</v>
      </c>
      <c r="AM73" s="75"/>
    </row>
    <row r="74" spans="1:39" s="47" customFormat="1">
      <c r="A74" s="173" t="s">
        <v>156</v>
      </c>
      <c r="B74" s="173"/>
      <c r="C74" s="174"/>
      <c r="D74" s="117">
        <f t="shared" ref="D74:D77" si="18">(D67/D$71)*100</f>
        <v>3.1526498953397284</v>
      </c>
      <c r="E74" s="101">
        <f>(E67/E$71)*100</f>
        <v>2.4905660377358489</v>
      </c>
      <c r="F74" s="76">
        <f t="shared" si="17"/>
        <v>1.83752417794971</v>
      </c>
      <c r="G74" s="76">
        <f t="shared" si="17"/>
        <v>3.5202863961813846</v>
      </c>
      <c r="H74" s="76">
        <f t="shared" si="17"/>
        <v>1.5062213490504257</v>
      </c>
      <c r="I74" s="76">
        <f t="shared" si="17"/>
        <v>2.3063533507397738</v>
      </c>
      <c r="J74" s="76">
        <f t="shared" si="17"/>
        <v>4.1818181818181817</v>
      </c>
      <c r="K74" s="76">
        <f t="shared" si="17"/>
        <v>3.2362459546925564</v>
      </c>
      <c r="L74" s="76">
        <f t="shared" si="17"/>
        <v>11.893870082342177</v>
      </c>
      <c r="M74" s="76">
        <f t="shared" si="17"/>
        <v>3.3914728682170541</v>
      </c>
      <c r="N74" s="76">
        <f t="shared" si="17"/>
        <v>6.1185468451242828</v>
      </c>
      <c r="O74" s="76">
        <f t="shared" si="17"/>
        <v>2.9729729729729732</v>
      </c>
      <c r="P74" s="76">
        <f t="shared" si="17"/>
        <v>4.5660948536831478</v>
      </c>
      <c r="Q74" s="76">
        <f t="shared" si="17"/>
        <v>0.9765625</v>
      </c>
      <c r="R74" s="76">
        <f t="shared" si="17"/>
        <v>4.0036815462494246</v>
      </c>
      <c r="S74" s="76">
        <f t="shared" si="17"/>
        <v>2.9690048939641107</v>
      </c>
      <c r="T74" s="76">
        <f t="shared" si="17"/>
        <v>2.378709373528026</v>
      </c>
      <c r="U74" s="76">
        <f t="shared" si="17"/>
        <v>4.1390728476821197</v>
      </c>
      <c r="V74" s="76">
        <f t="shared" si="17"/>
        <v>3.0886748588508803</v>
      </c>
      <c r="W74" s="76">
        <f t="shared" si="17"/>
        <v>1.8457874367371241</v>
      </c>
      <c r="X74" s="76">
        <f t="shared" si="17"/>
        <v>10.291858678955453</v>
      </c>
      <c r="Y74" s="76">
        <f t="shared" si="17"/>
        <v>3.9521392313270489</v>
      </c>
      <c r="Z74" s="76">
        <f t="shared" si="17"/>
        <v>2.8472821397756687</v>
      </c>
      <c r="AA74" s="76">
        <f t="shared" si="17"/>
        <v>3.125</v>
      </c>
      <c r="AB74" s="76">
        <f t="shared" si="17"/>
        <v>2.3861171366594358</v>
      </c>
      <c r="AC74" s="76">
        <f t="shared" si="17"/>
        <v>4.4781260764726145</v>
      </c>
      <c r="AD74" s="76">
        <f t="shared" si="17"/>
        <v>1.8885166006701186</v>
      </c>
      <c r="AE74" s="76">
        <f t="shared" si="17"/>
        <v>3.6964980544747084</v>
      </c>
      <c r="AF74" s="76">
        <f t="shared" si="17"/>
        <v>2.3441055985434684</v>
      </c>
      <c r="AG74" s="76">
        <f t="shared" si="17"/>
        <v>3.1668856767411304</v>
      </c>
      <c r="AH74" s="76">
        <f t="shared" si="17"/>
        <v>2.3762376237623761</v>
      </c>
      <c r="AI74" s="76">
        <f t="shared" si="17"/>
        <v>2.9644268774703555</v>
      </c>
      <c r="AJ74" s="76">
        <f t="shared" si="17"/>
        <v>1.9529006318207927</v>
      </c>
      <c r="AK74" s="76">
        <f t="shared" si="17"/>
        <v>1.8818609513852589</v>
      </c>
      <c r="AL74" s="76">
        <f t="shared" si="17"/>
        <v>2.0786262991414373</v>
      </c>
      <c r="AM74" s="77"/>
    </row>
    <row r="75" spans="1:39" s="47" customFormat="1">
      <c r="A75" s="173" t="s">
        <v>157</v>
      </c>
      <c r="B75" s="173"/>
      <c r="C75" s="174"/>
      <c r="D75" s="117">
        <f t="shared" si="18"/>
        <v>0.62667745373759165</v>
      </c>
      <c r="E75" s="101">
        <f>(E68/E$71)*100</f>
        <v>0.60377358490566035</v>
      </c>
      <c r="F75" s="76">
        <f t="shared" si="17"/>
        <v>0.19342359767891684</v>
      </c>
      <c r="G75" s="76">
        <f t="shared" si="17"/>
        <v>0.29832935560859186</v>
      </c>
      <c r="H75" s="76">
        <f t="shared" si="17"/>
        <v>0.14734774066797643</v>
      </c>
      <c r="I75" s="76">
        <f t="shared" si="17"/>
        <v>0.4786771105308964</v>
      </c>
      <c r="J75" s="76">
        <f t="shared" si="17"/>
        <v>0.72727272727272729</v>
      </c>
      <c r="K75" s="76">
        <f t="shared" si="17"/>
        <v>0.97087378640776689</v>
      </c>
      <c r="L75" s="76">
        <f t="shared" si="17"/>
        <v>2.3787740164684354</v>
      </c>
      <c r="M75" s="76">
        <f t="shared" si="17"/>
        <v>1.2596899224806202</v>
      </c>
      <c r="N75" s="76">
        <f t="shared" si="17"/>
        <v>3.4416826003824093</v>
      </c>
      <c r="O75" s="76">
        <f t="shared" si="17"/>
        <v>0.99099099099099097</v>
      </c>
      <c r="P75" s="76">
        <f t="shared" si="17"/>
        <v>1.0090817356205852</v>
      </c>
      <c r="Q75" s="76">
        <f t="shared" si="17"/>
        <v>0.1953125</v>
      </c>
      <c r="R75" s="76">
        <f t="shared" si="17"/>
        <v>0.87436723423838014</v>
      </c>
      <c r="S75" s="76">
        <f t="shared" si="17"/>
        <v>0.35889070146818924</v>
      </c>
      <c r="T75" s="76">
        <f t="shared" si="17"/>
        <v>0.30617051342439944</v>
      </c>
      <c r="U75" s="76">
        <f t="shared" si="17"/>
        <v>1.6556291390728477</v>
      </c>
      <c r="V75" s="76">
        <f t="shared" si="17"/>
        <v>0.56459647957489201</v>
      </c>
      <c r="W75" s="76">
        <f t="shared" si="17"/>
        <v>0.32747841619529622</v>
      </c>
      <c r="X75" s="76">
        <f t="shared" si="17"/>
        <v>2.7649769585253456</v>
      </c>
      <c r="Y75" s="76">
        <f t="shared" si="17"/>
        <v>0.61638868745467734</v>
      </c>
      <c r="Z75" s="76">
        <f t="shared" si="17"/>
        <v>0.94909404659188956</v>
      </c>
      <c r="AA75" s="76">
        <f t="shared" si="17"/>
        <v>0.625</v>
      </c>
      <c r="AB75" s="76">
        <f t="shared" si="17"/>
        <v>0.28922631959508316</v>
      </c>
      <c r="AC75" s="76">
        <f t="shared" si="17"/>
        <v>0.96451946262487087</v>
      </c>
      <c r="AD75" s="76">
        <f t="shared" si="17"/>
        <v>0.21321961620469082</v>
      </c>
      <c r="AE75" s="76">
        <f t="shared" si="17"/>
        <v>0.38910505836575876</v>
      </c>
      <c r="AF75" s="76">
        <f t="shared" si="17"/>
        <v>0.61447428311333629</v>
      </c>
      <c r="AG75" s="76">
        <f t="shared" si="17"/>
        <v>0.63074901445466491</v>
      </c>
      <c r="AH75" s="76">
        <f t="shared" si="17"/>
        <v>0.19801980198019803</v>
      </c>
      <c r="AI75" s="76">
        <f t="shared" si="17"/>
        <v>0</v>
      </c>
      <c r="AJ75" s="76">
        <f t="shared" si="17"/>
        <v>0.40206777713957498</v>
      </c>
      <c r="AK75" s="76">
        <f t="shared" si="17"/>
        <v>0.26136957658128596</v>
      </c>
      <c r="AL75" s="76">
        <f t="shared" si="17"/>
        <v>0.36150022593764125</v>
      </c>
      <c r="AM75" s="77"/>
    </row>
    <row r="76" spans="1:39" s="47" customFormat="1">
      <c r="A76" s="173" t="s">
        <v>158</v>
      </c>
      <c r="B76" s="173"/>
      <c r="C76" s="174"/>
      <c r="D76" s="117">
        <f t="shared" si="18"/>
        <v>9.5028958148733161E-2</v>
      </c>
      <c r="E76" s="101">
        <f>(E69/E$71)*100</f>
        <v>0.45283018867924529</v>
      </c>
      <c r="F76" s="76">
        <f t="shared" si="17"/>
        <v>0</v>
      </c>
      <c r="G76" s="76">
        <f t="shared" si="17"/>
        <v>0</v>
      </c>
      <c r="H76" s="76">
        <f t="shared" si="17"/>
        <v>3.274394237066143E-2</v>
      </c>
      <c r="I76" s="76">
        <f t="shared" si="17"/>
        <v>0</v>
      </c>
      <c r="J76" s="76">
        <f t="shared" si="17"/>
        <v>0.18181818181818182</v>
      </c>
      <c r="K76" s="76">
        <f t="shared" si="17"/>
        <v>0</v>
      </c>
      <c r="L76" s="76">
        <f t="shared" si="17"/>
        <v>0.36596523330283626</v>
      </c>
      <c r="M76" s="76">
        <f t="shared" si="17"/>
        <v>9.6899224806201556E-2</v>
      </c>
      <c r="N76" s="76">
        <f t="shared" si="17"/>
        <v>0.19120458891013384</v>
      </c>
      <c r="O76" s="76">
        <f t="shared" si="17"/>
        <v>9.0090090090090086E-2</v>
      </c>
      <c r="P76" s="76">
        <f t="shared" si="17"/>
        <v>0.15136226034308778</v>
      </c>
      <c r="Q76" s="76">
        <f t="shared" si="17"/>
        <v>0</v>
      </c>
      <c r="R76" s="76">
        <f t="shared" si="17"/>
        <v>0.18407731247123793</v>
      </c>
      <c r="S76" s="76">
        <f t="shared" si="17"/>
        <v>3.2626427406199018E-2</v>
      </c>
      <c r="T76" s="76">
        <f t="shared" si="17"/>
        <v>2.3551577955723033E-2</v>
      </c>
      <c r="U76" s="76">
        <f t="shared" si="17"/>
        <v>0.66225165562913912</v>
      </c>
      <c r="V76" s="76">
        <f t="shared" si="17"/>
        <v>0.1328462304882099</v>
      </c>
      <c r="W76" s="76">
        <f t="shared" si="17"/>
        <v>5.954153021732659E-2</v>
      </c>
      <c r="X76" s="76">
        <f t="shared" si="17"/>
        <v>0.46082949308755761</v>
      </c>
      <c r="Y76" s="76">
        <f t="shared" si="17"/>
        <v>0.10877447425670776</v>
      </c>
      <c r="Z76" s="76">
        <f t="shared" si="17"/>
        <v>8.6281276962899056E-2</v>
      </c>
      <c r="AA76" s="76">
        <f t="shared" si="17"/>
        <v>0</v>
      </c>
      <c r="AB76" s="76">
        <f t="shared" si="17"/>
        <v>0</v>
      </c>
      <c r="AC76" s="76">
        <f t="shared" si="17"/>
        <v>0.14927086921575383</v>
      </c>
      <c r="AD76" s="76">
        <f t="shared" si="17"/>
        <v>0</v>
      </c>
      <c r="AE76" s="76">
        <f t="shared" si="17"/>
        <v>0.19455252918287938</v>
      </c>
      <c r="AF76" s="76">
        <f t="shared" si="17"/>
        <v>0.13654984069185253</v>
      </c>
      <c r="AG76" s="76">
        <f t="shared" si="17"/>
        <v>6.5703022339027597E-2</v>
      </c>
      <c r="AH76" s="76">
        <f t="shared" si="17"/>
        <v>0</v>
      </c>
      <c r="AI76" s="76">
        <f t="shared" si="17"/>
        <v>0</v>
      </c>
      <c r="AJ76" s="76">
        <f t="shared" si="17"/>
        <v>0</v>
      </c>
      <c r="AK76" s="76">
        <f t="shared" si="17"/>
        <v>5.2273915316257184E-2</v>
      </c>
      <c r="AL76" s="76">
        <f t="shared" si="17"/>
        <v>4.5187528242205156E-2</v>
      </c>
      <c r="AM76" s="77"/>
    </row>
    <row r="77" spans="1:39" s="47" customFormat="1">
      <c r="A77" s="173" t="s">
        <v>159</v>
      </c>
      <c r="B77" s="173"/>
      <c r="C77" s="174"/>
      <c r="D77" s="117">
        <f t="shared" si="18"/>
        <v>2.1830976872006268E-2</v>
      </c>
      <c r="E77" s="101">
        <f>(E70/E$71)*100</f>
        <v>0.15094339622641509</v>
      </c>
      <c r="F77" s="76">
        <f t="shared" si="17"/>
        <v>0</v>
      </c>
      <c r="G77" s="76">
        <f t="shared" si="17"/>
        <v>0</v>
      </c>
      <c r="H77" s="76">
        <f t="shared" si="17"/>
        <v>0</v>
      </c>
      <c r="I77" s="76">
        <f t="shared" si="17"/>
        <v>4.3516100957354219E-2</v>
      </c>
      <c r="J77" s="76">
        <f t="shared" si="17"/>
        <v>0</v>
      </c>
      <c r="K77" s="76">
        <f t="shared" si="17"/>
        <v>0</v>
      </c>
      <c r="L77" s="76">
        <f t="shared" si="17"/>
        <v>0</v>
      </c>
      <c r="M77" s="76">
        <f t="shared" si="17"/>
        <v>0</v>
      </c>
      <c r="N77" s="76">
        <f t="shared" si="17"/>
        <v>0.57361376673040154</v>
      </c>
      <c r="O77" s="76">
        <f t="shared" si="17"/>
        <v>0</v>
      </c>
      <c r="P77" s="76">
        <f t="shared" si="17"/>
        <v>2.5227043390514632E-2</v>
      </c>
      <c r="Q77" s="76">
        <f t="shared" si="17"/>
        <v>0</v>
      </c>
      <c r="R77" s="76">
        <f t="shared" si="17"/>
        <v>0</v>
      </c>
      <c r="S77" s="76">
        <f t="shared" si="17"/>
        <v>3.2626427406199018E-2</v>
      </c>
      <c r="T77" s="76">
        <f t="shared" si="17"/>
        <v>0</v>
      </c>
      <c r="U77" s="76">
        <f t="shared" si="17"/>
        <v>0</v>
      </c>
      <c r="V77" s="76">
        <f t="shared" si="17"/>
        <v>0</v>
      </c>
      <c r="W77" s="76">
        <f t="shared" si="17"/>
        <v>0</v>
      </c>
      <c r="X77" s="76">
        <f t="shared" si="17"/>
        <v>0.30721966205837176</v>
      </c>
      <c r="Y77" s="76">
        <f t="shared" si="17"/>
        <v>0</v>
      </c>
      <c r="Z77" s="76">
        <f t="shared" si="17"/>
        <v>0</v>
      </c>
      <c r="AA77" s="76">
        <f t="shared" si="17"/>
        <v>0</v>
      </c>
      <c r="AB77" s="76">
        <f t="shared" si="17"/>
        <v>0</v>
      </c>
      <c r="AC77" s="76">
        <f t="shared" si="17"/>
        <v>3.4447123665173961E-2</v>
      </c>
      <c r="AD77" s="76">
        <f t="shared" si="17"/>
        <v>0</v>
      </c>
      <c r="AE77" s="76">
        <f t="shared" si="17"/>
        <v>0</v>
      </c>
      <c r="AF77" s="76">
        <f t="shared" si="17"/>
        <v>0</v>
      </c>
      <c r="AG77" s="76">
        <f t="shared" si="17"/>
        <v>5.2562417871222074E-2</v>
      </c>
      <c r="AH77" s="76">
        <f t="shared" si="17"/>
        <v>0</v>
      </c>
      <c r="AI77" s="76">
        <f t="shared" si="17"/>
        <v>0</v>
      </c>
      <c r="AJ77" s="76">
        <f t="shared" si="17"/>
        <v>0</v>
      </c>
      <c r="AK77" s="76">
        <f t="shared" si="17"/>
        <v>0</v>
      </c>
      <c r="AL77" s="76">
        <f t="shared" si="17"/>
        <v>0</v>
      </c>
      <c r="AM77" s="77"/>
    </row>
    <row r="78" spans="1:39" s="47" customFormat="1">
      <c r="A78" s="177" t="s">
        <v>60</v>
      </c>
      <c r="B78" s="178"/>
      <c r="C78" s="178"/>
      <c r="D78" s="118">
        <f t="shared" ref="D78:AL78" si="19">SUM(D73:D77)</f>
        <v>100</v>
      </c>
      <c r="E78" s="102">
        <f t="shared" si="19"/>
        <v>100</v>
      </c>
      <c r="F78" s="78">
        <f t="shared" si="19"/>
        <v>100</v>
      </c>
      <c r="G78" s="78">
        <f t="shared" si="19"/>
        <v>100</v>
      </c>
      <c r="H78" s="78">
        <f t="shared" si="19"/>
        <v>100</v>
      </c>
      <c r="I78" s="78">
        <f t="shared" si="19"/>
        <v>99.999999999999986</v>
      </c>
      <c r="J78" s="78">
        <f t="shared" si="19"/>
        <v>100.00000000000001</v>
      </c>
      <c r="K78" s="78">
        <f t="shared" si="19"/>
        <v>100</v>
      </c>
      <c r="L78" s="78">
        <f t="shared" si="19"/>
        <v>100</v>
      </c>
      <c r="M78" s="78">
        <f t="shared" si="19"/>
        <v>100</v>
      </c>
      <c r="N78" s="78">
        <f t="shared" si="19"/>
        <v>100.00000000000001</v>
      </c>
      <c r="O78" s="78">
        <f t="shared" si="19"/>
        <v>99.999999999999986</v>
      </c>
      <c r="P78" s="78">
        <f t="shared" si="19"/>
        <v>100.00000000000001</v>
      </c>
      <c r="Q78" s="78">
        <f t="shared" si="19"/>
        <v>100</v>
      </c>
      <c r="R78" s="78">
        <f t="shared" si="19"/>
        <v>100</v>
      </c>
      <c r="S78" s="78">
        <f t="shared" si="19"/>
        <v>100</v>
      </c>
      <c r="T78" s="78">
        <f t="shared" si="19"/>
        <v>100.00000000000001</v>
      </c>
      <c r="U78" s="78">
        <f t="shared" si="19"/>
        <v>99.999999999999986</v>
      </c>
      <c r="V78" s="78">
        <f t="shared" si="19"/>
        <v>100</v>
      </c>
      <c r="W78" s="78">
        <f t="shared" si="19"/>
        <v>100</v>
      </c>
      <c r="X78" s="78">
        <f t="shared" si="19"/>
        <v>100.00000000000001</v>
      </c>
      <c r="Y78" s="78">
        <f t="shared" si="19"/>
        <v>100</v>
      </c>
      <c r="Z78" s="78">
        <f t="shared" si="19"/>
        <v>100.00000000000001</v>
      </c>
      <c r="AA78" s="78">
        <f t="shared" si="19"/>
        <v>100</v>
      </c>
      <c r="AB78" s="78">
        <f t="shared" si="19"/>
        <v>100</v>
      </c>
      <c r="AC78" s="78">
        <f t="shared" si="19"/>
        <v>100</v>
      </c>
      <c r="AD78" s="78">
        <f t="shared" si="19"/>
        <v>100</v>
      </c>
      <c r="AE78" s="78">
        <f t="shared" si="19"/>
        <v>100</v>
      </c>
      <c r="AF78" s="78">
        <f t="shared" si="19"/>
        <v>100</v>
      </c>
      <c r="AG78" s="78">
        <f t="shared" si="19"/>
        <v>100</v>
      </c>
      <c r="AH78" s="78">
        <f t="shared" si="19"/>
        <v>100</v>
      </c>
      <c r="AI78" s="78">
        <f t="shared" si="19"/>
        <v>100</v>
      </c>
      <c r="AJ78" s="78">
        <f t="shared" si="19"/>
        <v>100.00000000000001</v>
      </c>
      <c r="AK78" s="78">
        <f t="shared" si="19"/>
        <v>100.00000000000001</v>
      </c>
      <c r="AL78" s="78">
        <f t="shared" si="19"/>
        <v>100</v>
      </c>
      <c r="AM78" s="79">
        <f>SUM(AM73:AM77)</f>
        <v>0</v>
      </c>
    </row>
    <row r="79" spans="1:39" s="47" customFormat="1">
      <c r="A79" s="192" t="s">
        <v>111</v>
      </c>
      <c r="B79" s="192"/>
      <c r="C79" s="192"/>
      <c r="D79" s="112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</row>
    <row r="80" spans="1:39" s="47" customFormat="1">
      <c r="A80" s="175">
        <v>2016</v>
      </c>
      <c r="B80" s="175"/>
      <c r="C80" s="176"/>
      <c r="D80" s="119">
        <f t="shared" ref="D80:D81" si="20">SUM(E80:AL80)</f>
        <v>6295</v>
      </c>
      <c r="E80" s="64">
        <v>92</v>
      </c>
      <c r="F80" s="65">
        <v>77</v>
      </c>
      <c r="G80" s="65">
        <v>90</v>
      </c>
      <c r="H80" s="65">
        <v>628</v>
      </c>
      <c r="I80" s="65">
        <v>343</v>
      </c>
      <c r="J80" s="65">
        <v>134</v>
      </c>
      <c r="K80" s="65">
        <v>19</v>
      </c>
      <c r="L80" s="65">
        <v>57</v>
      </c>
      <c r="M80" s="65">
        <v>75</v>
      </c>
      <c r="N80" s="65">
        <v>37</v>
      </c>
      <c r="O80" s="65">
        <v>86</v>
      </c>
      <c r="P80" s="65">
        <v>293</v>
      </c>
      <c r="Q80" s="65">
        <v>30</v>
      </c>
      <c r="R80" s="65">
        <v>169</v>
      </c>
      <c r="S80" s="65">
        <v>279</v>
      </c>
      <c r="T80" s="65">
        <v>432</v>
      </c>
      <c r="U80" s="65">
        <v>38</v>
      </c>
      <c r="V80" s="65">
        <v>270</v>
      </c>
      <c r="W80" s="65">
        <v>290</v>
      </c>
      <c r="X80" s="65">
        <v>29</v>
      </c>
      <c r="Y80" s="65">
        <v>176</v>
      </c>
      <c r="Z80" s="65">
        <v>91</v>
      </c>
      <c r="AA80" s="65">
        <v>107</v>
      </c>
      <c r="AB80" s="65">
        <v>109</v>
      </c>
      <c r="AC80" s="65">
        <v>670</v>
      </c>
      <c r="AD80" s="65">
        <v>374</v>
      </c>
      <c r="AE80" s="65">
        <v>29</v>
      </c>
      <c r="AF80" s="65">
        <v>303</v>
      </c>
      <c r="AG80" s="65">
        <v>436</v>
      </c>
      <c r="AH80" s="65">
        <v>46</v>
      </c>
      <c r="AI80" s="65">
        <v>15</v>
      </c>
      <c r="AJ80" s="65">
        <v>131</v>
      </c>
      <c r="AK80" s="65">
        <v>167</v>
      </c>
      <c r="AL80" s="65">
        <v>173</v>
      </c>
      <c r="AM80" s="80"/>
    </row>
    <row r="81" spans="1:39" s="47" customFormat="1">
      <c r="A81" s="173">
        <v>2015</v>
      </c>
      <c r="B81" s="173"/>
      <c r="C81" s="174"/>
      <c r="D81" s="120">
        <f t="shared" si="20"/>
        <v>5957</v>
      </c>
      <c r="E81" s="68">
        <v>105</v>
      </c>
      <c r="F81" s="69">
        <v>70</v>
      </c>
      <c r="G81" s="69">
        <v>116</v>
      </c>
      <c r="H81" s="69">
        <v>636</v>
      </c>
      <c r="I81" s="69">
        <v>252</v>
      </c>
      <c r="J81" s="69">
        <v>130</v>
      </c>
      <c r="K81" s="69">
        <v>29</v>
      </c>
      <c r="L81" s="69">
        <v>62</v>
      </c>
      <c r="M81" s="69">
        <v>78</v>
      </c>
      <c r="N81" s="69">
        <v>41</v>
      </c>
      <c r="O81" s="69">
        <v>66</v>
      </c>
      <c r="P81" s="69">
        <v>286</v>
      </c>
      <c r="Q81" s="69">
        <v>33</v>
      </c>
      <c r="R81" s="69">
        <v>108</v>
      </c>
      <c r="S81" s="69">
        <v>257</v>
      </c>
      <c r="T81" s="69">
        <v>387</v>
      </c>
      <c r="U81" s="69">
        <v>45</v>
      </c>
      <c r="V81" s="69">
        <v>241</v>
      </c>
      <c r="W81" s="69">
        <v>283</v>
      </c>
      <c r="X81" s="69">
        <v>39</v>
      </c>
      <c r="Y81" s="69">
        <v>176</v>
      </c>
      <c r="Z81" s="69">
        <v>90</v>
      </c>
      <c r="AA81" s="69">
        <v>112</v>
      </c>
      <c r="AB81" s="69">
        <v>117</v>
      </c>
      <c r="AC81" s="69">
        <v>583</v>
      </c>
      <c r="AD81" s="69">
        <v>354</v>
      </c>
      <c r="AE81" s="69">
        <v>34</v>
      </c>
      <c r="AF81" s="69">
        <v>285</v>
      </c>
      <c r="AG81" s="69">
        <v>477</v>
      </c>
      <c r="AH81" s="69">
        <v>35</v>
      </c>
      <c r="AI81" s="69">
        <v>24</v>
      </c>
      <c r="AJ81" s="69">
        <v>130</v>
      </c>
      <c r="AK81" s="69">
        <v>145</v>
      </c>
      <c r="AL81" s="69">
        <v>131</v>
      </c>
      <c r="AM81" s="81"/>
    </row>
    <row r="82" spans="1:39" s="47" customFormat="1">
      <c r="A82" s="173">
        <v>2014</v>
      </c>
      <c r="B82" s="173"/>
      <c r="C82" s="174"/>
      <c r="D82" s="120">
        <f t="shared" ref="D82:D83" si="21">SUM(E82:AL82)</f>
        <v>5038</v>
      </c>
      <c r="E82" s="68">
        <v>86</v>
      </c>
      <c r="F82" s="69">
        <v>56</v>
      </c>
      <c r="G82" s="69">
        <v>101</v>
      </c>
      <c r="H82" s="69">
        <v>496</v>
      </c>
      <c r="I82" s="69">
        <v>235</v>
      </c>
      <c r="J82" s="69">
        <v>110</v>
      </c>
      <c r="K82" s="69">
        <v>19</v>
      </c>
      <c r="L82" s="69">
        <v>42</v>
      </c>
      <c r="M82" s="69">
        <v>63</v>
      </c>
      <c r="N82" s="69">
        <v>27</v>
      </c>
      <c r="O82" s="69">
        <v>55</v>
      </c>
      <c r="P82" s="69">
        <v>243</v>
      </c>
      <c r="Q82" s="69">
        <v>41</v>
      </c>
      <c r="R82" s="69">
        <v>128</v>
      </c>
      <c r="S82" s="69">
        <v>188</v>
      </c>
      <c r="T82" s="69">
        <v>361</v>
      </c>
      <c r="U82" s="69">
        <v>36</v>
      </c>
      <c r="V82" s="69">
        <v>213</v>
      </c>
      <c r="W82" s="69">
        <v>185</v>
      </c>
      <c r="X82" s="69">
        <v>29</v>
      </c>
      <c r="Y82" s="69">
        <v>160</v>
      </c>
      <c r="Z82" s="69">
        <v>60</v>
      </c>
      <c r="AA82" s="69">
        <v>94</v>
      </c>
      <c r="AB82" s="69">
        <v>94</v>
      </c>
      <c r="AC82" s="69">
        <v>491</v>
      </c>
      <c r="AD82" s="69">
        <v>310</v>
      </c>
      <c r="AE82" s="69">
        <v>21</v>
      </c>
      <c r="AF82" s="69">
        <v>238</v>
      </c>
      <c r="AG82" s="69">
        <v>409</v>
      </c>
      <c r="AH82" s="69">
        <v>30</v>
      </c>
      <c r="AI82" s="69">
        <v>27</v>
      </c>
      <c r="AJ82" s="69">
        <v>121</v>
      </c>
      <c r="AK82" s="69">
        <v>116</v>
      </c>
      <c r="AL82" s="69">
        <v>153</v>
      </c>
      <c r="AM82" s="81"/>
    </row>
    <row r="83" spans="1:39" s="47" customFormat="1">
      <c r="A83" s="173">
        <v>2013</v>
      </c>
      <c r="B83" s="173"/>
      <c r="C83" s="174"/>
      <c r="D83" s="120">
        <f t="shared" si="21"/>
        <v>4207</v>
      </c>
      <c r="E83" s="68">
        <v>72</v>
      </c>
      <c r="F83" s="69">
        <v>51</v>
      </c>
      <c r="G83" s="69">
        <v>84</v>
      </c>
      <c r="H83" s="69">
        <v>403</v>
      </c>
      <c r="I83" s="69">
        <v>182</v>
      </c>
      <c r="J83" s="69">
        <v>92</v>
      </c>
      <c r="K83" s="69">
        <v>15</v>
      </c>
      <c r="L83" s="69">
        <v>56</v>
      </c>
      <c r="M83" s="69">
        <v>76</v>
      </c>
      <c r="N83" s="69">
        <v>17</v>
      </c>
      <c r="O83" s="69">
        <v>52</v>
      </c>
      <c r="P83" s="69">
        <v>217</v>
      </c>
      <c r="Q83" s="69">
        <v>21</v>
      </c>
      <c r="R83" s="69">
        <v>95</v>
      </c>
      <c r="S83" s="69">
        <v>162</v>
      </c>
      <c r="T83" s="69">
        <v>293</v>
      </c>
      <c r="U83" s="69">
        <v>30</v>
      </c>
      <c r="V83" s="69">
        <v>156</v>
      </c>
      <c r="W83" s="69">
        <v>193</v>
      </c>
      <c r="X83" s="69">
        <v>15</v>
      </c>
      <c r="Y83" s="69">
        <v>102</v>
      </c>
      <c r="Z83" s="69">
        <v>69</v>
      </c>
      <c r="AA83" s="69">
        <v>67</v>
      </c>
      <c r="AB83" s="69">
        <v>63</v>
      </c>
      <c r="AC83" s="69">
        <v>430</v>
      </c>
      <c r="AD83" s="69">
        <v>264</v>
      </c>
      <c r="AE83" s="69">
        <v>26</v>
      </c>
      <c r="AF83" s="69">
        <v>203</v>
      </c>
      <c r="AG83" s="69">
        <v>335</v>
      </c>
      <c r="AH83" s="69">
        <v>26</v>
      </c>
      <c r="AI83" s="69">
        <v>21</v>
      </c>
      <c r="AJ83" s="69">
        <v>93</v>
      </c>
      <c r="AK83" s="69">
        <v>95</v>
      </c>
      <c r="AL83" s="69">
        <v>131</v>
      </c>
      <c r="AM83" s="81"/>
    </row>
    <row r="84" spans="1:39" s="47" customFormat="1">
      <c r="A84" s="173">
        <v>2012</v>
      </c>
      <c r="B84" s="173"/>
      <c r="C84" s="174"/>
      <c r="D84" s="120">
        <f t="shared" ref="D84:D126" si="22">SUM(E84:AL84)</f>
        <v>3617</v>
      </c>
      <c r="E84" s="68">
        <v>60</v>
      </c>
      <c r="F84" s="69">
        <v>57</v>
      </c>
      <c r="G84" s="69">
        <v>77</v>
      </c>
      <c r="H84" s="69">
        <v>368</v>
      </c>
      <c r="I84" s="69">
        <v>147</v>
      </c>
      <c r="J84" s="69">
        <v>84</v>
      </c>
      <c r="K84" s="69">
        <v>9</v>
      </c>
      <c r="L84" s="69">
        <v>46</v>
      </c>
      <c r="M84" s="69">
        <v>46</v>
      </c>
      <c r="N84" s="69">
        <v>20</v>
      </c>
      <c r="O84" s="69">
        <v>57</v>
      </c>
      <c r="P84" s="69">
        <v>168</v>
      </c>
      <c r="Q84" s="69">
        <v>14</v>
      </c>
      <c r="R84" s="69">
        <v>98</v>
      </c>
      <c r="S84" s="69">
        <v>163</v>
      </c>
      <c r="T84" s="69">
        <v>259</v>
      </c>
      <c r="U84" s="69">
        <v>28</v>
      </c>
      <c r="V84" s="69">
        <v>148</v>
      </c>
      <c r="W84" s="69">
        <v>138</v>
      </c>
      <c r="X84" s="69">
        <v>30</v>
      </c>
      <c r="Y84" s="69">
        <v>115</v>
      </c>
      <c r="Z84" s="69">
        <v>53</v>
      </c>
      <c r="AA84" s="69">
        <v>61</v>
      </c>
      <c r="AB84" s="69">
        <v>62</v>
      </c>
      <c r="AC84" s="69">
        <v>361</v>
      </c>
      <c r="AD84" s="69">
        <v>194</v>
      </c>
      <c r="AE84" s="69">
        <v>23</v>
      </c>
      <c r="AF84" s="69">
        <v>181</v>
      </c>
      <c r="AG84" s="69">
        <v>298</v>
      </c>
      <c r="AH84" s="69">
        <v>13</v>
      </c>
      <c r="AI84" s="69">
        <v>12</v>
      </c>
      <c r="AJ84" s="69">
        <v>77</v>
      </c>
      <c r="AK84" s="69">
        <v>64</v>
      </c>
      <c r="AL84" s="69">
        <v>86</v>
      </c>
      <c r="AM84" s="81"/>
    </row>
    <row r="85" spans="1:39" s="47" customFormat="1">
      <c r="A85" s="173">
        <v>2011</v>
      </c>
      <c r="B85" s="173"/>
      <c r="C85" s="174"/>
      <c r="D85" s="120">
        <f t="shared" si="22"/>
        <v>3364</v>
      </c>
      <c r="E85" s="68">
        <v>69</v>
      </c>
      <c r="F85" s="69">
        <v>58</v>
      </c>
      <c r="G85" s="69">
        <v>89</v>
      </c>
      <c r="H85" s="69">
        <v>328</v>
      </c>
      <c r="I85" s="69">
        <v>123</v>
      </c>
      <c r="J85" s="69">
        <v>87</v>
      </c>
      <c r="K85" s="69">
        <v>15</v>
      </c>
      <c r="L85" s="69">
        <v>31</v>
      </c>
      <c r="M85" s="69">
        <v>57</v>
      </c>
      <c r="N85" s="69">
        <v>16</v>
      </c>
      <c r="O85" s="69">
        <v>40</v>
      </c>
      <c r="P85" s="69">
        <v>156</v>
      </c>
      <c r="Q85" s="69">
        <v>20</v>
      </c>
      <c r="R85" s="69">
        <v>85</v>
      </c>
      <c r="S85" s="69">
        <v>148</v>
      </c>
      <c r="T85" s="69">
        <v>219</v>
      </c>
      <c r="U85" s="69">
        <v>22</v>
      </c>
      <c r="V85" s="69">
        <v>115</v>
      </c>
      <c r="W85" s="69">
        <v>127</v>
      </c>
      <c r="X85" s="69">
        <v>27</v>
      </c>
      <c r="Y85" s="69">
        <v>96</v>
      </c>
      <c r="Z85" s="69">
        <v>52</v>
      </c>
      <c r="AA85" s="69">
        <v>56</v>
      </c>
      <c r="AB85" s="69">
        <v>44</v>
      </c>
      <c r="AC85" s="69">
        <v>311</v>
      </c>
      <c r="AD85" s="69">
        <v>210</v>
      </c>
      <c r="AE85" s="69">
        <v>31</v>
      </c>
      <c r="AF85" s="69">
        <v>169</v>
      </c>
      <c r="AG85" s="69">
        <v>268</v>
      </c>
      <c r="AH85" s="69">
        <v>24</v>
      </c>
      <c r="AI85" s="69">
        <v>23</v>
      </c>
      <c r="AJ85" s="69">
        <v>75</v>
      </c>
      <c r="AK85" s="69">
        <v>66</v>
      </c>
      <c r="AL85" s="69">
        <v>107</v>
      </c>
      <c r="AM85" s="81"/>
    </row>
    <row r="86" spans="1:39" s="47" customFormat="1">
      <c r="A86" s="173">
        <v>2010</v>
      </c>
      <c r="B86" s="173"/>
      <c r="C86" s="174"/>
      <c r="D86" s="120">
        <f t="shared" si="22"/>
        <v>2884</v>
      </c>
      <c r="E86" s="68">
        <v>49</v>
      </c>
      <c r="F86" s="69">
        <v>49</v>
      </c>
      <c r="G86" s="69">
        <v>49</v>
      </c>
      <c r="H86" s="69">
        <v>281</v>
      </c>
      <c r="I86" s="69">
        <v>93</v>
      </c>
      <c r="J86" s="69">
        <v>84</v>
      </c>
      <c r="K86" s="69">
        <v>15</v>
      </c>
      <c r="L86" s="69">
        <v>69</v>
      </c>
      <c r="M86" s="69">
        <v>55</v>
      </c>
      <c r="N86" s="69">
        <v>13</v>
      </c>
      <c r="O86" s="69">
        <v>41</v>
      </c>
      <c r="P86" s="69">
        <v>162</v>
      </c>
      <c r="Q86" s="69">
        <v>20</v>
      </c>
      <c r="R86" s="69">
        <v>71</v>
      </c>
      <c r="S86" s="69">
        <v>143</v>
      </c>
      <c r="T86" s="69">
        <v>177</v>
      </c>
      <c r="U86" s="69">
        <v>17</v>
      </c>
      <c r="V86" s="69">
        <v>95</v>
      </c>
      <c r="W86" s="69">
        <v>119</v>
      </c>
      <c r="X86" s="69">
        <v>17</v>
      </c>
      <c r="Y86" s="69">
        <v>74</v>
      </c>
      <c r="Z86" s="69">
        <v>28</v>
      </c>
      <c r="AA86" s="69">
        <v>60</v>
      </c>
      <c r="AB86" s="69">
        <v>41</v>
      </c>
      <c r="AC86" s="69">
        <v>280</v>
      </c>
      <c r="AD86" s="69">
        <v>159</v>
      </c>
      <c r="AE86" s="69">
        <v>16</v>
      </c>
      <c r="AF86" s="69">
        <v>127</v>
      </c>
      <c r="AG86" s="69">
        <v>249</v>
      </c>
      <c r="AH86" s="69">
        <v>13</v>
      </c>
      <c r="AI86" s="69">
        <v>16</v>
      </c>
      <c r="AJ86" s="69">
        <v>71</v>
      </c>
      <c r="AK86" s="69">
        <v>57</v>
      </c>
      <c r="AL86" s="69">
        <v>74</v>
      </c>
      <c r="AM86" s="81"/>
    </row>
    <row r="87" spans="1:39" s="47" customFormat="1">
      <c r="A87" s="173">
        <v>2009</v>
      </c>
      <c r="B87" s="173"/>
      <c r="C87" s="174"/>
      <c r="D87" s="120">
        <f t="shared" si="22"/>
        <v>2660</v>
      </c>
      <c r="E87" s="68">
        <v>48</v>
      </c>
      <c r="F87" s="69">
        <v>27</v>
      </c>
      <c r="G87" s="69">
        <v>54</v>
      </c>
      <c r="H87" s="69">
        <v>245</v>
      </c>
      <c r="I87" s="69">
        <v>99</v>
      </c>
      <c r="J87" s="69">
        <v>82</v>
      </c>
      <c r="K87" s="69">
        <v>13</v>
      </c>
      <c r="L87" s="69">
        <v>39</v>
      </c>
      <c r="M87" s="69">
        <v>43</v>
      </c>
      <c r="N87" s="69">
        <v>20</v>
      </c>
      <c r="O87" s="69">
        <v>36</v>
      </c>
      <c r="P87" s="69">
        <v>117</v>
      </c>
      <c r="Q87" s="69">
        <v>25</v>
      </c>
      <c r="R87" s="69">
        <v>50</v>
      </c>
      <c r="S87" s="69">
        <v>131</v>
      </c>
      <c r="T87" s="69">
        <v>170</v>
      </c>
      <c r="U87" s="69">
        <v>19</v>
      </c>
      <c r="V87" s="69">
        <v>100</v>
      </c>
      <c r="W87" s="69">
        <v>90</v>
      </c>
      <c r="X87" s="69">
        <v>15</v>
      </c>
      <c r="Y87" s="69">
        <v>82</v>
      </c>
      <c r="Z87" s="69">
        <v>40</v>
      </c>
      <c r="AA87" s="69">
        <v>40</v>
      </c>
      <c r="AB87" s="69">
        <v>43</v>
      </c>
      <c r="AC87" s="69">
        <v>250</v>
      </c>
      <c r="AD87" s="69">
        <v>165</v>
      </c>
      <c r="AE87" s="69">
        <v>14</v>
      </c>
      <c r="AF87" s="69">
        <v>119</v>
      </c>
      <c r="AG87" s="69">
        <v>258</v>
      </c>
      <c r="AH87" s="69">
        <v>16</v>
      </c>
      <c r="AI87" s="69">
        <v>23</v>
      </c>
      <c r="AJ87" s="69">
        <v>48</v>
      </c>
      <c r="AK87" s="69">
        <v>63</v>
      </c>
      <c r="AL87" s="69">
        <v>76</v>
      </c>
      <c r="AM87" s="81"/>
    </row>
    <row r="88" spans="1:39" s="47" customFormat="1">
      <c r="A88" s="173">
        <v>2008</v>
      </c>
      <c r="B88" s="173"/>
      <c r="C88" s="174"/>
      <c r="D88" s="120">
        <f t="shared" si="22"/>
        <v>2293</v>
      </c>
      <c r="E88" s="68">
        <v>39</v>
      </c>
      <c r="F88" s="69">
        <v>39</v>
      </c>
      <c r="G88" s="69">
        <v>45</v>
      </c>
      <c r="H88" s="69">
        <v>213</v>
      </c>
      <c r="I88" s="69">
        <v>75</v>
      </c>
      <c r="J88" s="69">
        <v>61</v>
      </c>
      <c r="K88" s="69">
        <v>9</v>
      </c>
      <c r="L88" s="69">
        <v>32</v>
      </c>
      <c r="M88" s="69">
        <v>43</v>
      </c>
      <c r="N88" s="69">
        <v>16</v>
      </c>
      <c r="O88" s="69">
        <v>35</v>
      </c>
      <c r="P88" s="69">
        <v>111</v>
      </c>
      <c r="Q88" s="69">
        <v>9</v>
      </c>
      <c r="R88" s="69">
        <v>52</v>
      </c>
      <c r="S88" s="69">
        <v>99</v>
      </c>
      <c r="T88" s="69">
        <v>141</v>
      </c>
      <c r="U88" s="69">
        <v>22</v>
      </c>
      <c r="V88" s="69">
        <v>81</v>
      </c>
      <c r="W88" s="69">
        <v>97</v>
      </c>
      <c r="X88" s="69">
        <v>14</v>
      </c>
      <c r="Y88" s="69">
        <v>70</v>
      </c>
      <c r="Z88" s="69">
        <v>27</v>
      </c>
      <c r="AA88" s="69">
        <v>36</v>
      </c>
      <c r="AB88" s="69">
        <v>47</v>
      </c>
      <c r="AC88" s="69">
        <v>228</v>
      </c>
      <c r="AD88" s="69">
        <v>135</v>
      </c>
      <c r="AE88" s="69">
        <v>13</v>
      </c>
      <c r="AF88" s="69">
        <v>111</v>
      </c>
      <c r="AG88" s="69">
        <v>176</v>
      </c>
      <c r="AH88" s="69">
        <v>15</v>
      </c>
      <c r="AI88" s="69">
        <v>19</v>
      </c>
      <c r="AJ88" s="69">
        <v>55</v>
      </c>
      <c r="AK88" s="69">
        <v>53</v>
      </c>
      <c r="AL88" s="69">
        <v>75</v>
      </c>
      <c r="AM88" s="81"/>
    </row>
    <row r="89" spans="1:39" s="47" customFormat="1">
      <c r="A89" s="173">
        <v>2007</v>
      </c>
      <c r="B89" s="173"/>
      <c r="C89" s="174"/>
      <c r="D89" s="120">
        <f t="shared" si="22"/>
        <v>2066</v>
      </c>
      <c r="E89" s="68">
        <v>36</v>
      </c>
      <c r="F89" s="69">
        <v>50</v>
      </c>
      <c r="G89" s="69">
        <v>42</v>
      </c>
      <c r="H89" s="69">
        <v>194</v>
      </c>
      <c r="I89" s="69">
        <v>70</v>
      </c>
      <c r="J89" s="69">
        <v>56</v>
      </c>
      <c r="K89" s="69">
        <v>8</v>
      </c>
      <c r="L89" s="69">
        <v>18</v>
      </c>
      <c r="M89" s="69">
        <v>35</v>
      </c>
      <c r="N89" s="69">
        <v>12</v>
      </c>
      <c r="O89" s="69">
        <v>28</v>
      </c>
      <c r="P89" s="69">
        <v>113</v>
      </c>
      <c r="Q89" s="69">
        <v>5</v>
      </c>
      <c r="R89" s="69">
        <v>47</v>
      </c>
      <c r="S89" s="69">
        <v>88</v>
      </c>
      <c r="T89" s="69">
        <v>119</v>
      </c>
      <c r="U89" s="69">
        <v>14</v>
      </c>
      <c r="V89" s="69">
        <v>57</v>
      </c>
      <c r="W89" s="69">
        <v>79</v>
      </c>
      <c r="X89" s="69">
        <v>19</v>
      </c>
      <c r="Y89" s="69">
        <v>64</v>
      </c>
      <c r="Z89" s="69">
        <v>25</v>
      </c>
      <c r="AA89" s="69">
        <v>33</v>
      </c>
      <c r="AB89" s="69">
        <v>26</v>
      </c>
      <c r="AC89" s="69">
        <v>212</v>
      </c>
      <c r="AD89" s="69">
        <v>122</v>
      </c>
      <c r="AE89" s="69">
        <v>9</v>
      </c>
      <c r="AF89" s="69">
        <v>102</v>
      </c>
      <c r="AG89" s="69">
        <v>205</v>
      </c>
      <c r="AH89" s="69">
        <v>14</v>
      </c>
      <c r="AI89" s="69">
        <v>14</v>
      </c>
      <c r="AJ89" s="69">
        <v>45</v>
      </c>
      <c r="AK89" s="69">
        <v>44</v>
      </c>
      <c r="AL89" s="69">
        <v>61</v>
      </c>
      <c r="AM89" s="81"/>
    </row>
    <row r="90" spans="1:39" s="47" customFormat="1">
      <c r="A90" s="173">
        <v>2006</v>
      </c>
      <c r="B90" s="173"/>
      <c r="C90" s="174"/>
      <c r="D90" s="120">
        <f t="shared" si="22"/>
        <v>1804</v>
      </c>
      <c r="E90" s="68">
        <v>35</v>
      </c>
      <c r="F90" s="69">
        <v>29</v>
      </c>
      <c r="G90" s="69">
        <v>40</v>
      </c>
      <c r="H90" s="69">
        <v>151</v>
      </c>
      <c r="I90" s="69">
        <v>58</v>
      </c>
      <c r="J90" s="69">
        <v>56</v>
      </c>
      <c r="K90" s="69">
        <v>5</v>
      </c>
      <c r="L90" s="69">
        <v>27</v>
      </c>
      <c r="M90" s="69">
        <v>32</v>
      </c>
      <c r="N90" s="69">
        <v>13</v>
      </c>
      <c r="O90" s="69">
        <v>17</v>
      </c>
      <c r="P90" s="69">
        <v>92</v>
      </c>
      <c r="Q90" s="69">
        <v>7</v>
      </c>
      <c r="R90" s="69">
        <v>46</v>
      </c>
      <c r="S90" s="69">
        <v>92</v>
      </c>
      <c r="T90" s="69">
        <v>82</v>
      </c>
      <c r="U90" s="69">
        <v>13</v>
      </c>
      <c r="V90" s="69">
        <v>60</v>
      </c>
      <c r="W90" s="69">
        <v>80</v>
      </c>
      <c r="X90" s="69">
        <v>14</v>
      </c>
      <c r="Y90" s="69">
        <v>55</v>
      </c>
      <c r="Z90" s="69">
        <v>22</v>
      </c>
      <c r="AA90" s="69">
        <v>24</v>
      </c>
      <c r="AB90" s="69">
        <v>38</v>
      </c>
      <c r="AC90" s="69">
        <v>192</v>
      </c>
      <c r="AD90" s="69">
        <v>93</v>
      </c>
      <c r="AE90" s="69">
        <v>9</v>
      </c>
      <c r="AF90" s="69">
        <v>99</v>
      </c>
      <c r="AG90" s="69">
        <v>163</v>
      </c>
      <c r="AH90" s="69">
        <v>11</v>
      </c>
      <c r="AI90" s="69">
        <v>15</v>
      </c>
      <c r="AJ90" s="69">
        <v>38</v>
      </c>
      <c r="AK90" s="69">
        <v>46</v>
      </c>
      <c r="AL90" s="69">
        <v>50</v>
      </c>
      <c r="AM90" s="81"/>
    </row>
    <row r="91" spans="1:39" s="47" customFormat="1">
      <c r="A91" s="173">
        <v>2005</v>
      </c>
      <c r="B91" s="173"/>
      <c r="C91" s="174"/>
      <c r="D91" s="120">
        <f t="shared" si="22"/>
        <v>1559</v>
      </c>
      <c r="E91" s="68">
        <v>28</v>
      </c>
      <c r="F91" s="69">
        <v>30</v>
      </c>
      <c r="G91" s="69">
        <v>29</v>
      </c>
      <c r="H91" s="69">
        <v>114</v>
      </c>
      <c r="I91" s="69">
        <v>41</v>
      </c>
      <c r="J91" s="69">
        <v>35</v>
      </c>
      <c r="K91" s="69">
        <v>6</v>
      </c>
      <c r="L91" s="69">
        <v>25</v>
      </c>
      <c r="M91" s="69">
        <v>19</v>
      </c>
      <c r="N91" s="69">
        <v>14</v>
      </c>
      <c r="O91" s="69">
        <v>17</v>
      </c>
      <c r="P91" s="69">
        <v>81</v>
      </c>
      <c r="Q91" s="69">
        <v>12</v>
      </c>
      <c r="R91" s="69">
        <v>44</v>
      </c>
      <c r="S91" s="69">
        <v>87</v>
      </c>
      <c r="T91" s="69">
        <v>83</v>
      </c>
      <c r="U91" s="69">
        <v>17</v>
      </c>
      <c r="V91" s="69">
        <v>74</v>
      </c>
      <c r="W91" s="69">
        <v>57</v>
      </c>
      <c r="X91" s="69">
        <v>14</v>
      </c>
      <c r="Y91" s="69">
        <v>54</v>
      </c>
      <c r="Z91" s="69">
        <v>22</v>
      </c>
      <c r="AA91" s="69">
        <v>32</v>
      </c>
      <c r="AB91" s="69">
        <v>35</v>
      </c>
      <c r="AC91" s="69">
        <v>166</v>
      </c>
      <c r="AD91" s="69">
        <v>64</v>
      </c>
      <c r="AE91" s="69">
        <v>8</v>
      </c>
      <c r="AF91" s="69">
        <v>79</v>
      </c>
      <c r="AG91" s="69">
        <v>152</v>
      </c>
      <c r="AH91" s="69">
        <v>7</v>
      </c>
      <c r="AI91" s="69">
        <v>17</v>
      </c>
      <c r="AJ91" s="69">
        <v>31</v>
      </c>
      <c r="AK91" s="69">
        <v>33</v>
      </c>
      <c r="AL91" s="69">
        <v>32</v>
      </c>
      <c r="AM91" s="81"/>
    </row>
    <row r="92" spans="1:39" s="47" customFormat="1">
      <c r="A92" s="173">
        <v>2004</v>
      </c>
      <c r="B92" s="173"/>
      <c r="C92" s="174"/>
      <c r="D92" s="120">
        <f t="shared" si="22"/>
        <v>1409</v>
      </c>
      <c r="E92" s="68">
        <v>20</v>
      </c>
      <c r="F92" s="69">
        <v>22</v>
      </c>
      <c r="G92" s="69">
        <v>27</v>
      </c>
      <c r="H92" s="69">
        <v>117</v>
      </c>
      <c r="I92" s="69">
        <v>28</v>
      </c>
      <c r="J92" s="69">
        <v>24</v>
      </c>
      <c r="K92" s="69">
        <v>6</v>
      </c>
      <c r="L92" s="69">
        <v>23</v>
      </c>
      <c r="M92" s="69">
        <v>13</v>
      </c>
      <c r="N92" s="69">
        <v>10</v>
      </c>
      <c r="O92" s="69">
        <v>16</v>
      </c>
      <c r="P92" s="69">
        <v>77</v>
      </c>
      <c r="Q92" s="69">
        <v>11</v>
      </c>
      <c r="R92" s="69">
        <v>35</v>
      </c>
      <c r="S92" s="69">
        <v>70</v>
      </c>
      <c r="T92" s="69">
        <v>74</v>
      </c>
      <c r="U92" s="69">
        <v>7</v>
      </c>
      <c r="V92" s="69">
        <v>58</v>
      </c>
      <c r="W92" s="69">
        <v>59</v>
      </c>
      <c r="X92" s="69">
        <v>13</v>
      </c>
      <c r="Y92" s="69">
        <v>59</v>
      </c>
      <c r="Z92" s="69">
        <v>18</v>
      </c>
      <c r="AA92" s="69">
        <v>27</v>
      </c>
      <c r="AB92" s="69">
        <v>24</v>
      </c>
      <c r="AC92" s="69">
        <v>183</v>
      </c>
      <c r="AD92" s="69">
        <v>54</v>
      </c>
      <c r="AE92" s="69">
        <v>7</v>
      </c>
      <c r="AF92" s="69">
        <v>74</v>
      </c>
      <c r="AG92" s="69">
        <v>135</v>
      </c>
      <c r="AH92" s="69">
        <v>8</v>
      </c>
      <c r="AI92" s="69">
        <v>9</v>
      </c>
      <c r="AJ92" s="69">
        <v>28</v>
      </c>
      <c r="AK92" s="69">
        <v>37</v>
      </c>
      <c r="AL92" s="69">
        <v>36</v>
      </c>
      <c r="AM92" s="81"/>
    </row>
    <row r="93" spans="1:39" s="47" customFormat="1">
      <c r="A93" s="173">
        <v>2003</v>
      </c>
      <c r="B93" s="173"/>
      <c r="C93" s="174"/>
      <c r="D93" s="120">
        <f t="shared" si="22"/>
        <v>1354</v>
      </c>
      <c r="E93" s="68">
        <v>23</v>
      </c>
      <c r="F93" s="69">
        <v>22</v>
      </c>
      <c r="G93" s="69">
        <v>45</v>
      </c>
      <c r="H93" s="69">
        <v>101</v>
      </c>
      <c r="I93" s="69">
        <v>28</v>
      </c>
      <c r="J93" s="69">
        <v>29</v>
      </c>
      <c r="K93" s="69">
        <v>10</v>
      </c>
      <c r="L93" s="69">
        <v>16</v>
      </c>
      <c r="M93" s="69">
        <v>19</v>
      </c>
      <c r="N93" s="69">
        <v>4</v>
      </c>
      <c r="O93" s="69">
        <v>17</v>
      </c>
      <c r="P93" s="69">
        <v>64</v>
      </c>
      <c r="Q93" s="69">
        <v>6</v>
      </c>
      <c r="R93" s="69">
        <v>30</v>
      </c>
      <c r="S93" s="69">
        <v>66</v>
      </c>
      <c r="T93" s="69">
        <v>59</v>
      </c>
      <c r="U93" s="69">
        <v>14</v>
      </c>
      <c r="V93" s="69">
        <v>50</v>
      </c>
      <c r="W93" s="69">
        <v>74</v>
      </c>
      <c r="X93" s="69">
        <v>17</v>
      </c>
      <c r="Y93" s="69">
        <v>41</v>
      </c>
      <c r="Z93" s="69">
        <v>17</v>
      </c>
      <c r="AA93" s="69">
        <v>29</v>
      </c>
      <c r="AB93" s="69">
        <v>29</v>
      </c>
      <c r="AC93" s="69">
        <v>176</v>
      </c>
      <c r="AD93" s="69">
        <v>53</v>
      </c>
      <c r="AE93" s="69">
        <v>11</v>
      </c>
      <c r="AF93" s="69">
        <v>67</v>
      </c>
      <c r="AG93" s="69">
        <v>108</v>
      </c>
      <c r="AH93" s="69">
        <v>6</v>
      </c>
      <c r="AI93" s="69">
        <v>12</v>
      </c>
      <c r="AJ93" s="69">
        <v>38</v>
      </c>
      <c r="AK93" s="69">
        <v>42</v>
      </c>
      <c r="AL93" s="69">
        <v>31</v>
      </c>
      <c r="AM93" s="81"/>
    </row>
    <row r="94" spans="1:39" s="47" customFormat="1">
      <c r="A94" s="173">
        <v>2002</v>
      </c>
      <c r="B94" s="173"/>
      <c r="C94" s="174"/>
      <c r="D94" s="120">
        <f t="shared" si="22"/>
        <v>1512</v>
      </c>
      <c r="E94" s="68">
        <v>30</v>
      </c>
      <c r="F94" s="69">
        <v>28</v>
      </c>
      <c r="G94" s="69">
        <v>38</v>
      </c>
      <c r="H94" s="69">
        <v>141</v>
      </c>
      <c r="I94" s="69">
        <v>42</v>
      </c>
      <c r="J94" s="69">
        <v>30</v>
      </c>
      <c r="K94" s="69">
        <v>8</v>
      </c>
      <c r="L94" s="69">
        <v>23</v>
      </c>
      <c r="M94" s="69">
        <v>14</v>
      </c>
      <c r="N94" s="69">
        <v>8</v>
      </c>
      <c r="O94" s="69">
        <v>23</v>
      </c>
      <c r="P94" s="69">
        <v>85</v>
      </c>
      <c r="Q94" s="69">
        <v>9</v>
      </c>
      <c r="R94" s="69">
        <v>38</v>
      </c>
      <c r="S94" s="69">
        <v>50</v>
      </c>
      <c r="T94" s="69">
        <v>62</v>
      </c>
      <c r="U94" s="69">
        <v>18</v>
      </c>
      <c r="V94" s="69">
        <v>50</v>
      </c>
      <c r="W94" s="69">
        <v>73</v>
      </c>
      <c r="X94" s="69">
        <v>15</v>
      </c>
      <c r="Y94" s="69">
        <v>40</v>
      </c>
      <c r="Z94" s="69">
        <v>24</v>
      </c>
      <c r="AA94" s="69">
        <v>33</v>
      </c>
      <c r="AB94" s="69">
        <v>22</v>
      </c>
      <c r="AC94" s="69">
        <v>179</v>
      </c>
      <c r="AD94" s="69">
        <v>56</v>
      </c>
      <c r="AE94" s="69">
        <v>13</v>
      </c>
      <c r="AF94" s="69">
        <v>65</v>
      </c>
      <c r="AG94" s="69">
        <v>161</v>
      </c>
      <c r="AH94" s="69">
        <v>12</v>
      </c>
      <c r="AI94" s="69">
        <v>9</v>
      </c>
      <c r="AJ94" s="69">
        <v>35</v>
      </c>
      <c r="AK94" s="69">
        <v>48</v>
      </c>
      <c r="AL94" s="69">
        <v>30</v>
      </c>
      <c r="AM94" s="81"/>
    </row>
    <row r="95" spans="1:39" s="47" customFormat="1">
      <c r="A95" s="173">
        <v>2001</v>
      </c>
      <c r="B95" s="173"/>
      <c r="C95" s="174"/>
      <c r="D95" s="120">
        <f t="shared" si="22"/>
        <v>2705</v>
      </c>
      <c r="E95" s="68">
        <v>45</v>
      </c>
      <c r="F95" s="69">
        <v>42</v>
      </c>
      <c r="G95" s="69">
        <v>69</v>
      </c>
      <c r="H95" s="69">
        <v>196</v>
      </c>
      <c r="I95" s="69">
        <v>74</v>
      </c>
      <c r="J95" s="69">
        <v>55</v>
      </c>
      <c r="K95" s="69">
        <v>6</v>
      </c>
      <c r="L95" s="69">
        <v>30</v>
      </c>
      <c r="M95" s="69">
        <v>40</v>
      </c>
      <c r="N95" s="69">
        <v>16</v>
      </c>
      <c r="O95" s="69">
        <v>33</v>
      </c>
      <c r="P95" s="69">
        <v>134</v>
      </c>
      <c r="Q95" s="69">
        <v>23</v>
      </c>
      <c r="R95" s="69">
        <v>89</v>
      </c>
      <c r="S95" s="69">
        <v>108</v>
      </c>
      <c r="T95" s="69">
        <v>138</v>
      </c>
      <c r="U95" s="69">
        <v>23</v>
      </c>
      <c r="V95" s="69">
        <v>105</v>
      </c>
      <c r="W95" s="69">
        <v>117</v>
      </c>
      <c r="X95" s="69">
        <v>26</v>
      </c>
      <c r="Y95" s="69">
        <v>104</v>
      </c>
      <c r="Z95" s="69">
        <v>55</v>
      </c>
      <c r="AA95" s="69">
        <v>50</v>
      </c>
      <c r="AB95" s="69">
        <v>56</v>
      </c>
      <c r="AC95" s="69">
        <v>275</v>
      </c>
      <c r="AD95" s="69">
        <v>92</v>
      </c>
      <c r="AE95" s="69">
        <v>25</v>
      </c>
      <c r="AF95" s="69">
        <v>156</v>
      </c>
      <c r="AG95" s="69">
        <v>263</v>
      </c>
      <c r="AH95" s="69">
        <v>6</v>
      </c>
      <c r="AI95" s="69">
        <v>24</v>
      </c>
      <c r="AJ95" s="69">
        <v>76</v>
      </c>
      <c r="AK95" s="69">
        <v>83</v>
      </c>
      <c r="AL95" s="69">
        <v>71</v>
      </c>
      <c r="AM95" s="81"/>
    </row>
    <row r="96" spans="1:39" s="47" customFormat="1">
      <c r="A96" s="173">
        <v>2000</v>
      </c>
      <c r="B96" s="173"/>
      <c r="C96" s="174"/>
      <c r="D96" s="120">
        <f t="shared" si="22"/>
        <v>3045</v>
      </c>
      <c r="E96" s="68">
        <v>34</v>
      </c>
      <c r="F96" s="69">
        <v>33</v>
      </c>
      <c r="G96" s="69">
        <v>89</v>
      </c>
      <c r="H96" s="69">
        <v>181</v>
      </c>
      <c r="I96" s="69">
        <v>57</v>
      </c>
      <c r="J96" s="69">
        <v>69</v>
      </c>
      <c r="K96" s="69">
        <v>8</v>
      </c>
      <c r="L96" s="69">
        <v>43</v>
      </c>
      <c r="M96" s="69">
        <v>41</v>
      </c>
      <c r="N96" s="69">
        <v>23</v>
      </c>
      <c r="O96" s="69">
        <v>51</v>
      </c>
      <c r="P96" s="69">
        <v>155</v>
      </c>
      <c r="Q96" s="69">
        <v>31</v>
      </c>
      <c r="R96" s="69">
        <v>107</v>
      </c>
      <c r="S96" s="69">
        <v>99</v>
      </c>
      <c r="T96" s="69">
        <v>171</v>
      </c>
      <c r="U96" s="69">
        <v>24</v>
      </c>
      <c r="V96" s="69">
        <v>116</v>
      </c>
      <c r="W96" s="69">
        <v>155</v>
      </c>
      <c r="X96" s="69">
        <v>23</v>
      </c>
      <c r="Y96" s="69">
        <v>104</v>
      </c>
      <c r="Z96" s="69">
        <v>73</v>
      </c>
      <c r="AA96" s="69">
        <v>65</v>
      </c>
      <c r="AB96" s="69">
        <v>62</v>
      </c>
      <c r="AC96" s="69">
        <v>355</v>
      </c>
      <c r="AD96" s="69">
        <v>87</v>
      </c>
      <c r="AE96" s="69">
        <v>20</v>
      </c>
      <c r="AF96" s="69">
        <v>197</v>
      </c>
      <c r="AG96" s="69">
        <v>292</v>
      </c>
      <c r="AH96" s="69">
        <v>33</v>
      </c>
      <c r="AI96" s="69">
        <v>22</v>
      </c>
      <c r="AJ96" s="69">
        <v>72</v>
      </c>
      <c r="AK96" s="69">
        <v>69</v>
      </c>
      <c r="AL96" s="69">
        <v>84</v>
      </c>
      <c r="AM96" s="81"/>
    </row>
    <row r="97" spans="1:39" s="47" customFormat="1">
      <c r="A97" s="173">
        <v>1999</v>
      </c>
      <c r="B97" s="173"/>
      <c r="C97" s="174"/>
      <c r="D97" s="120">
        <f t="shared" si="22"/>
        <v>2847</v>
      </c>
      <c r="E97" s="68">
        <v>47</v>
      </c>
      <c r="F97" s="69">
        <v>31</v>
      </c>
      <c r="G97" s="69">
        <v>66</v>
      </c>
      <c r="H97" s="69">
        <v>165</v>
      </c>
      <c r="I97" s="69">
        <v>70</v>
      </c>
      <c r="J97" s="69">
        <v>99</v>
      </c>
      <c r="K97" s="69">
        <v>13</v>
      </c>
      <c r="L97" s="69">
        <v>30</v>
      </c>
      <c r="M97" s="69">
        <v>62</v>
      </c>
      <c r="N97" s="69">
        <v>25</v>
      </c>
      <c r="O97" s="69">
        <v>35</v>
      </c>
      <c r="P97" s="69">
        <v>107</v>
      </c>
      <c r="Q97" s="69">
        <v>71</v>
      </c>
      <c r="R97" s="69">
        <v>168</v>
      </c>
      <c r="S97" s="69">
        <v>126</v>
      </c>
      <c r="T97" s="69">
        <v>125</v>
      </c>
      <c r="U97" s="69">
        <v>15</v>
      </c>
      <c r="V97" s="69">
        <v>117</v>
      </c>
      <c r="W97" s="69">
        <v>122</v>
      </c>
      <c r="X97" s="69">
        <v>56</v>
      </c>
      <c r="Y97" s="69">
        <v>95</v>
      </c>
      <c r="Z97" s="69">
        <v>40</v>
      </c>
      <c r="AA97" s="69">
        <v>53</v>
      </c>
      <c r="AB97" s="69">
        <v>47</v>
      </c>
      <c r="AC97" s="69">
        <v>272</v>
      </c>
      <c r="AD97" s="69">
        <v>96</v>
      </c>
      <c r="AE97" s="69">
        <v>25</v>
      </c>
      <c r="AF97" s="69">
        <v>159</v>
      </c>
      <c r="AG97" s="69">
        <v>221</v>
      </c>
      <c r="AH97" s="69">
        <v>57</v>
      </c>
      <c r="AI97" s="69">
        <v>13</v>
      </c>
      <c r="AJ97" s="69">
        <v>69</v>
      </c>
      <c r="AK97" s="69">
        <v>74</v>
      </c>
      <c r="AL97" s="69">
        <v>76</v>
      </c>
      <c r="AM97" s="81"/>
    </row>
    <row r="98" spans="1:39" s="47" customFormat="1">
      <c r="A98" s="173">
        <v>1998</v>
      </c>
      <c r="B98" s="173"/>
      <c r="C98" s="174"/>
      <c r="D98" s="120">
        <f t="shared" si="22"/>
        <v>2303</v>
      </c>
      <c r="E98" s="68">
        <v>42</v>
      </c>
      <c r="F98" s="69">
        <v>25</v>
      </c>
      <c r="G98" s="69">
        <v>62</v>
      </c>
      <c r="H98" s="69">
        <v>135</v>
      </c>
      <c r="I98" s="69">
        <v>35</v>
      </c>
      <c r="J98" s="69">
        <v>42</v>
      </c>
      <c r="K98" s="69">
        <v>9</v>
      </c>
      <c r="L98" s="69">
        <v>32</v>
      </c>
      <c r="M98" s="69">
        <v>25</v>
      </c>
      <c r="N98" s="69">
        <v>17</v>
      </c>
      <c r="O98" s="69">
        <v>40</v>
      </c>
      <c r="P98" s="69">
        <v>128</v>
      </c>
      <c r="Q98" s="69">
        <v>15</v>
      </c>
      <c r="R98" s="69">
        <v>86</v>
      </c>
      <c r="S98" s="69">
        <v>88</v>
      </c>
      <c r="T98" s="69">
        <v>106</v>
      </c>
      <c r="U98" s="69">
        <v>26</v>
      </c>
      <c r="V98" s="69">
        <v>102</v>
      </c>
      <c r="W98" s="69">
        <v>124</v>
      </c>
      <c r="X98" s="69">
        <v>23</v>
      </c>
      <c r="Y98" s="69">
        <v>89</v>
      </c>
      <c r="Z98" s="69">
        <v>37</v>
      </c>
      <c r="AA98" s="69">
        <v>43</v>
      </c>
      <c r="AB98" s="69">
        <v>42</v>
      </c>
      <c r="AC98" s="69">
        <v>261</v>
      </c>
      <c r="AD98" s="69">
        <v>55</v>
      </c>
      <c r="AE98" s="69">
        <v>13</v>
      </c>
      <c r="AF98" s="69">
        <v>180</v>
      </c>
      <c r="AG98" s="69">
        <v>194</v>
      </c>
      <c r="AH98" s="69">
        <v>23</v>
      </c>
      <c r="AI98" s="69">
        <v>18</v>
      </c>
      <c r="AJ98" s="69">
        <v>51</v>
      </c>
      <c r="AK98" s="69">
        <v>56</v>
      </c>
      <c r="AL98" s="69">
        <v>79</v>
      </c>
      <c r="AM98" s="81"/>
    </row>
    <row r="99" spans="1:39" s="47" customFormat="1">
      <c r="A99" s="173">
        <v>1997</v>
      </c>
      <c r="B99" s="173"/>
      <c r="C99" s="174"/>
      <c r="D99" s="120">
        <f t="shared" si="22"/>
        <v>2134</v>
      </c>
      <c r="E99" s="68">
        <v>35</v>
      </c>
      <c r="F99" s="69">
        <v>29</v>
      </c>
      <c r="G99" s="69">
        <v>46</v>
      </c>
      <c r="H99" s="69">
        <v>139</v>
      </c>
      <c r="I99" s="69">
        <v>37</v>
      </c>
      <c r="J99" s="69">
        <v>35</v>
      </c>
      <c r="K99" s="69">
        <v>17</v>
      </c>
      <c r="L99" s="69">
        <v>32</v>
      </c>
      <c r="M99" s="69">
        <v>33</v>
      </c>
      <c r="N99" s="69">
        <v>18</v>
      </c>
      <c r="O99" s="69">
        <v>35</v>
      </c>
      <c r="P99" s="69">
        <v>92</v>
      </c>
      <c r="Q99" s="69">
        <v>21</v>
      </c>
      <c r="R99" s="69">
        <v>79</v>
      </c>
      <c r="S99" s="69">
        <v>82</v>
      </c>
      <c r="T99" s="69">
        <v>101</v>
      </c>
      <c r="U99" s="69">
        <v>22</v>
      </c>
      <c r="V99" s="69">
        <v>90</v>
      </c>
      <c r="W99" s="69">
        <v>98</v>
      </c>
      <c r="X99" s="69">
        <v>21</v>
      </c>
      <c r="Y99" s="69">
        <v>79</v>
      </c>
      <c r="Z99" s="69">
        <v>30</v>
      </c>
      <c r="AA99" s="69">
        <v>43</v>
      </c>
      <c r="AB99" s="69">
        <v>28</v>
      </c>
      <c r="AC99" s="69">
        <v>251</v>
      </c>
      <c r="AD99" s="69">
        <v>55</v>
      </c>
      <c r="AE99" s="69">
        <v>9</v>
      </c>
      <c r="AF99" s="69">
        <v>141</v>
      </c>
      <c r="AG99" s="69">
        <v>207</v>
      </c>
      <c r="AH99" s="69">
        <v>23</v>
      </c>
      <c r="AI99" s="69">
        <v>20</v>
      </c>
      <c r="AJ99" s="69">
        <v>54</v>
      </c>
      <c r="AK99" s="69">
        <v>59</v>
      </c>
      <c r="AL99" s="69">
        <v>73</v>
      </c>
      <c r="AM99" s="81"/>
    </row>
    <row r="100" spans="1:39" s="47" customFormat="1">
      <c r="A100" s="173">
        <v>1996</v>
      </c>
      <c r="B100" s="173"/>
      <c r="C100" s="174"/>
      <c r="D100" s="120">
        <f t="shared" si="22"/>
        <v>2001</v>
      </c>
      <c r="E100" s="68">
        <v>42</v>
      </c>
      <c r="F100" s="69">
        <v>29</v>
      </c>
      <c r="G100" s="69">
        <v>52</v>
      </c>
      <c r="H100" s="69">
        <v>130</v>
      </c>
      <c r="I100" s="69">
        <v>30</v>
      </c>
      <c r="J100" s="69">
        <v>37</v>
      </c>
      <c r="K100" s="69">
        <v>6</v>
      </c>
      <c r="L100" s="69">
        <v>37</v>
      </c>
      <c r="M100" s="69">
        <v>21</v>
      </c>
      <c r="N100" s="69">
        <v>16</v>
      </c>
      <c r="O100" s="69">
        <v>34</v>
      </c>
      <c r="P100" s="69">
        <v>113</v>
      </c>
      <c r="Q100" s="69">
        <v>9</v>
      </c>
      <c r="R100" s="69">
        <v>66</v>
      </c>
      <c r="S100" s="69">
        <v>64</v>
      </c>
      <c r="T100" s="69">
        <v>61</v>
      </c>
      <c r="U100" s="69">
        <v>20</v>
      </c>
      <c r="V100" s="69">
        <v>72</v>
      </c>
      <c r="W100" s="69">
        <v>93</v>
      </c>
      <c r="X100" s="69">
        <v>21</v>
      </c>
      <c r="Y100" s="69">
        <v>92</v>
      </c>
      <c r="Z100" s="69">
        <v>23</v>
      </c>
      <c r="AA100" s="69">
        <v>36</v>
      </c>
      <c r="AB100" s="69">
        <v>41</v>
      </c>
      <c r="AC100" s="69">
        <v>239</v>
      </c>
      <c r="AD100" s="69">
        <v>39</v>
      </c>
      <c r="AE100" s="69">
        <v>20</v>
      </c>
      <c r="AF100" s="69">
        <v>147</v>
      </c>
      <c r="AG100" s="69">
        <v>214</v>
      </c>
      <c r="AH100" s="69">
        <v>10</v>
      </c>
      <c r="AI100" s="69">
        <v>15</v>
      </c>
      <c r="AJ100" s="69">
        <v>47</v>
      </c>
      <c r="AK100" s="69">
        <v>63</v>
      </c>
      <c r="AL100" s="69">
        <v>62</v>
      </c>
      <c r="AM100" s="81"/>
    </row>
    <row r="101" spans="1:39" s="47" customFormat="1">
      <c r="A101" s="173">
        <v>1995</v>
      </c>
      <c r="B101" s="173"/>
      <c r="C101" s="174"/>
      <c r="D101" s="120">
        <f t="shared" si="22"/>
        <v>4739</v>
      </c>
      <c r="E101" s="68">
        <v>88</v>
      </c>
      <c r="F101" s="69">
        <v>26</v>
      </c>
      <c r="G101" s="69">
        <v>122</v>
      </c>
      <c r="H101" s="69">
        <v>177</v>
      </c>
      <c r="I101" s="69">
        <v>27</v>
      </c>
      <c r="J101" s="69">
        <v>32</v>
      </c>
      <c r="K101" s="69">
        <v>12</v>
      </c>
      <c r="L101" s="69">
        <v>31</v>
      </c>
      <c r="M101" s="69">
        <v>34</v>
      </c>
      <c r="N101" s="69">
        <v>33</v>
      </c>
      <c r="O101" s="69">
        <v>108</v>
      </c>
      <c r="P101" s="69">
        <v>283</v>
      </c>
      <c r="Q101" s="69">
        <v>12</v>
      </c>
      <c r="R101" s="69">
        <v>74</v>
      </c>
      <c r="S101" s="69">
        <v>71</v>
      </c>
      <c r="T101" s="69">
        <v>89</v>
      </c>
      <c r="U101" s="69">
        <v>34</v>
      </c>
      <c r="V101" s="69">
        <v>115</v>
      </c>
      <c r="W101" s="69">
        <v>108</v>
      </c>
      <c r="X101" s="69">
        <v>20</v>
      </c>
      <c r="Y101" s="69">
        <v>423</v>
      </c>
      <c r="Z101" s="69">
        <v>103</v>
      </c>
      <c r="AA101" s="69">
        <v>79</v>
      </c>
      <c r="AB101" s="69">
        <v>55</v>
      </c>
      <c r="AC101" s="69">
        <v>709</v>
      </c>
      <c r="AD101" s="69">
        <v>52</v>
      </c>
      <c r="AE101" s="69">
        <v>11</v>
      </c>
      <c r="AF101" s="69">
        <v>398</v>
      </c>
      <c r="AG101" s="69">
        <v>1117</v>
      </c>
      <c r="AH101" s="69">
        <v>12</v>
      </c>
      <c r="AI101" s="69">
        <v>18</v>
      </c>
      <c r="AJ101" s="69">
        <v>44</v>
      </c>
      <c r="AK101" s="69">
        <v>126</v>
      </c>
      <c r="AL101" s="69">
        <v>96</v>
      </c>
      <c r="AM101" s="81"/>
    </row>
    <row r="102" spans="1:39" s="47" customFormat="1">
      <c r="A102" s="173">
        <v>1994</v>
      </c>
      <c r="B102" s="173"/>
      <c r="C102" s="174"/>
      <c r="D102" s="120">
        <f t="shared" si="22"/>
        <v>1465</v>
      </c>
      <c r="E102" s="68">
        <v>31</v>
      </c>
      <c r="F102" s="69">
        <v>18</v>
      </c>
      <c r="G102" s="69">
        <v>38</v>
      </c>
      <c r="H102" s="69">
        <v>75</v>
      </c>
      <c r="I102" s="69">
        <v>21</v>
      </c>
      <c r="J102" s="69">
        <v>20</v>
      </c>
      <c r="K102" s="69">
        <v>5</v>
      </c>
      <c r="L102" s="69">
        <v>34</v>
      </c>
      <c r="M102" s="69">
        <v>11</v>
      </c>
      <c r="N102" s="69">
        <v>13</v>
      </c>
      <c r="O102" s="69">
        <v>18</v>
      </c>
      <c r="P102" s="69">
        <v>88</v>
      </c>
      <c r="Q102" s="69">
        <v>5</v>
      </c>
      <c r="R102" s="69">
        <v>39</v>
      </c>
      <c r="S102" s="69">
        <v>53</v>
      </c>
      <c r="T102" s="69">
        <v>51</v>
      </c>
      <c r="U102" s="69">
        <v>15</v>
      </c>
      <c r="V102" s="69">
        <v>60</v>
      </c>
      <c r="W102" s="69">
        <v>79</v>
      </c>
      <c r="X102" s="69">
        <v>21</v>
      </c>
      <c r="Y102" s="69">
        <v>44</v>
      </c>
      <c r="Z102" s="69">
        <v>15</v>
      </c>
      <c r="AA102" s="69">
        <v>35</v>
      </c>
      <c r="AB102" s="69">
        <v>35</v>
      </c>
      <c r="AC102" s="69">
        <v>179</v>
      </c>
      <c r="AD102" s="69">
        <v>23</v>
      </c>
      <c r="AE102" s="69">
        <v>15</v>
      </c>
      <c r="AF102" s="69">
        <v>100</v>
      </c>
      <c r="AG102" s="69">
        <v>164</v>
      </c>
      <c r="AH102" s="69">
        <v>7</v>
      </c>
      <c r="AI102" s="69">
        <v>13</v>
      </c>
      <c r="AJ102" s="69">
        <v>37</v>
      </c>
      <c r="AK102" s="69">
        <v>48</v>
      </c>
      <c r="AL102" s="69">
        <v>55</v>
      </c>
      <c r="AM102" s="81"/>
    </row>
    <row r="103" spans="1:39" s="47" customFormat="1">
      <c r="A103" s="173">
        <v>1993</v>
      </c>
      <c r="B103" s="173"/>
      <c r="C103" s="174"/>
      <c r="D103" s="120">
        <f t="shared" si="22"/>
        <v>1580</v>
      </c>
      <c r="E103" s="68">
        <v>28</v>
      </c>
      <c r="F103" s="69">
        <v>23</v>
      </c>
      <c r="G103" s="69">
        <v>29</v>
      </c>
      <c r="H103" s="69">
        <v>89</v>
      </c>
      <c r="I103" s="69">
        <v>28</v>
      </c>
      <c r="J103" s="69">
        <v>15</v>
      </c>
      <c r="K103" s="69">
        <v>5</v>
      </c>
      <c r="L103" s="69">
        <v>31</v>
      </c>
      <c r="M103" s="69">
        <v>20</v>
      </c>
      <c r="N103" s="69">
        <v>16</v>
      </c>
      <c r="O103" s="69">
        <v>18</v>
      </c>
      <c r="P103" s="69">
        <v>76</v>
      </c>
      <c r="Q103" s="69">
        <v>3</v>
      </c>
      <c r="R103" s="69">
        <v>53</v>
      </c>
      <c r="S103" s="69">
        <v>52</v>
      </c>
      <c r="T103" s="69">
        <v>83</v>
      </c>
      <c r="U103" s="69">
        <v>8</v>
      </c>
      <c r="V103" s="69">
        <v>62</v>
      </c>
      <c r="W103" s="69">
        <v>75</v>
      </c>
      <c r="X103" s="69">
        <v>24</v>
      </c>
      <c r="Y103" s="69">
        <v>56</v>
      </c>
      <c r="Z103" s="69">
        <v>26</v>
      </c>
      <c r="AA103" s="69">
        <v>21</v>
      </c>
      <c r="AB103" s="69">
        <v>35</v>
      </c>
      <c r="AC103" s="69">
        <v>223</v>
      </c>
      <c r="AD103" s="69">
        <v>37</v>
      </c>
      <c r="AE103" s="69">
        <v>19</v>
      </c>
      <c r="AF103" s="69">
        <v>91</v>
      </c>
      <c r="AG103" s="69">
        <v>167</v>
      </c>
      <c r="AH103" s="69">
        <v>7</v>
      </c>
      <c r="AI103" s="69">
        <v>16</v>
      </c>
      <c r="AJ103" s="69">
        <v>47</v>
      </c>
      <c r="AK103" s="69">
        <v>38</v>
      </c>
      <c r="AL103" s="69">
        <v>59</v>
      </c>
      <c r="AM103" s="81"/>
    </row>
    <row r="104" spans="1:39" s="47" customFormat="1">
      <c r="A104" s="173">
        <v>1992</v>
      </c>
      <c r="B104" s="173"/>
      <c r="C104" s="174"/>
      <c r="D104" s="120">
        <f t="shared" si="22"/>
        <v>2107</v>
      </c>
      <c r="E104" s="68">
        <v>28</v>
      </c>
      <c r="F104" s="69">
        <v>25</v>
      </c>
      <c r="G104" s="69">
        <v>44</v>
      </c>
      <c r="H104" s="69">
        <v>104</v>
      </c>
      <c r="I104" s="69">
        <v>29</v>
      </c>
      <c r="J104" s="69">
        <v>48</v>
      </c>
      <c r="K104" s="69">
        <v>10</v>
      </c>
      <c r="L104" s="69">
        <v>48</v>
      </c>
      <c r="M104" s="69">
        <v>21</v>
      </c>
      <c r="N104" s="69">
        <v>17</v>
      </c>
      <c r="O104" s="69">
        <v>36</v>
      </c>
      <c r="P104" s="69">
        <v>125</v>
      </c>
      <c r="Q104" s="69">
        <v>12</v>
      </c>
      <c r="R104" s="69">
        <v>73</v>
      </c>
      <c r="S104" s="69">
        <v>80</v>
      </c>
      <c r="T104" s="69">
        <v>107</v>
      </c>
      <c r="U104" s="69">
        <v>12</v>
      </c>
      <c r="V104" s="69">
        <v>88</v>
      </c>
      <c r="W104" s="69">
        <v>108</v>
      </c>
      <c r="X104" s="69">
        <v>19</v>
      </c>
      <c r="Y104" s="69">
        <v>64</v>
      </c>
      <c r="Z104" s="69">
        <v>25</v>
      </c>
      <c r="AA104" s="69">
        <v>51</v>
      </c>
      <c r="AB104" s="69">
        <v>42</v>
      </c>
      <c r="AC104" s="69">
        <v>268</v>
      </c>
      <c r="AD104" s="69">
        <v>43</v>
      </c>
      <c r="AE104" s="69">
        <v>23</v>
      </c>
      <c r="AF104" s="69">
        <v>137</v>
      </c>
      <c r="AG104" s="69">
        <v>202</v>
      </c>
      <c r="AH104" s="69">
        <v>14</v>
      </c>
      <c r="AI104" s="69">
        <v>22</v>
      </c>
      <c r="AJ104" s="69">
        <v>61</v>
      </c>
      <c r="AK104" s="69">
        <v>54</v>
      </c>
      <c r="AL104" s="69">
        <v>67</v>
      </c>
      <c r="AM104" s="81"/>
    </row>
    <row r="105" spans="1:39" s="47" customFormat="1">
      <c r="A105" s="173">
        <v>1991</v>
      </c>
      <c r="B105" s="173"/>
      <c r="C105" s="174"/>
      <c r="D105" s="120">
        <f t="shared" si="22"/>
        <v>2160</v>
      </c>
      <c r="E105" s="68">
        <v>35</v>
      </c>
      <c r="F105" s="69">
        <v>15</v>
      </c>
      <c r="G105" s="69">
        <v>50</v>
      </c>
      <c r="H105" s="69">
        <v>83</v>
      </c>
      <c r="I105" s="69">
        <v>20</v>
      </c>
      <c r="J105" s="69">
        <v>36</v>
      </c>
      <c r="K105" s="69">
        <v>12</v>
      </c>
      <c r="L105" s="69">
        <v>56</v>
      </c>
      <c r="M105" s="69">
        <v>19</v>
      </c>
      <c r="N105" s="69">
        <v>25</v>
      </c>
      <c r="O105" s="69">
        <v>33</v>
      </c>
      <c r="P105" s="69">
        <v>119</v>
      </c>
      <c r="Q105" s="69">
        <v>11</v>
      </c>
      <c r="R105" s="69">
        <v>78</v>
      </c>
      <c r="S105" s="69">
        <v>63</v>
      </c>
      <c r="T105" s="69">
        <v>104</v>
      </c>
      <c r="U105" s="69">
        <v>20</v>
      </c>
      <c r="V105" s="69">
        <v>100</v>
      </c>
      <c r="W105" s="69">
        <v>125</v>
      </c>
      <c r="X105" s="69">
        <v>34</v>
      </c>
      <c r="Y105" s="69">
        <v>91</v>
      </c>
      <c r="Z105" s="69">
        <v>26</v>
      </c>
      <c r="AA105" s="69">
        <v>51</v>
      </c>
      <c r="AB105" s="69">
        <v>36</v>
      </c>
      <c r="AC105" s="69">
        <v>278</v>
      </c>
      <c r="AD105" s="69">
        <v>30</v>
      </c>
      <c r="AE105" s="69">
        <v>18</v>
      </c>
      <c r="AF105" s="69">
        <v>142</v>
      </c>
      <c r="AG105" s="69">
        <v>238</v>
      </c>
      <c r="AH105" s="69">
        <v>16</v>
      </c>
      <c r="AI105" s="69">
        <v>17</v>
      </c>
      <c r="AJ105" s="69">
        <v>67</v>
      </c>
      <c r="AK105" s="69">
        <v>43</v>
      </c>
      <c r="AL105" s="69">
        <v>69</v>
      </c>
      <c r="AM105" s="81"/>
    </row>
    <row r="106" spans="1:39" s="47" customFormat="1">
      <c r="A106" s="173">
        <v>1990</v>
      </c>
      <c r="B106" s="173"/>
      <c r="C106" s="174"/>
      <c r="D106" s="120">
        <f t="shared" si="22"/>
        <v>1951</v>
      </c>
      <c r="E106" s="68">
        <v>18</v>
      </c>
      <c r="F106" s="69">
        <v>26</v>
      </c>
      <c r="G106" s="69">
        <v>33</v>
      </c>
      <c r="H106" s="69">
        <v>89</v>
      </c>
      <c r="I106" s="69">
        <v>23</v>
      </c>
      <c r="J106" s="69">
        <v>23</v>
      </c>
      <c r="K106" s="69">
        <v>4</v>
      </c>
      <c r="L106" s="69">
        <v>50</v>
      </c>
      <c r="M106" s="69">
        <v>15</v>
      </c>
      <c r="N106" s="69">
        <v>16</v>
      </c>
      <c r="O106" s="69">
        <v>34</v>
      </c>
      <c r="P106" s="69">
        <v>121</v>
      </c>
      <c r="Q106" s="69">
        <v>9</v>
      </c>
      <c r="R106" s="69">
        <v>56</v>
      </c>
      <c r="S106" s="69">
        <v>70</v>
      </c>
      <c r="T106" s="69">
        <v>93</v>
      </c>
      <c r="U106" s="69">
        <v>18</v>
      </c>
      <c r="V106" s="69">
        <v>91</v>
      </c>
      <c r="W106" s="69">
        <v>87</v>
      </c>
      <c r="X106" s="69">
        <v>21</v>
      </c>
      <c r="Y106" s="69">
        <v>60</v>
      </c>
      <c r="Z106" s="69">
        <v>38</v>
      </c>
      <c r="AA106" s="69">
        <v>53</v>
      </c>
      <c r="AB106" s="69">
        <v>37</v>
      </c>
      <c r="AC106" s="69">
        <v>291</v>
      </c>
      <c r="AD106" s="69">
        <v>24</v>
      </c>
      <c r="AE106" s="69">
        <v>22</v>
      </c>
      <c r="AF106" s="69">
        <v>130</v>
      </c>
      <c r="AG106" s="69">
        <v>207</v>
      </c>
      <c r="AH106" s="69">
        <v>7</v>
      </c>
      <c r="AI106" s="69">
        <v>22</v>
      </c>
      <c r="AJ106" s="69">
        <v>39</v>
      </c>
      <c r="AK106" s="69">
        <v>54</v>
      </c>
      <c r="AL106" s="69">
        <v>70</v>
      </c>
      <c r="AM106" s="81"/>
    </row>
    <row r="107" spans="1:39" s="47" customFormat="1">
      <c r="A107" s="173">
        <v>1989</v>
      </c>
      <c r="B107" s="173"/>
      <c r="C107" s="174"/>
      <c r="D107" s="120">
        <f t="shared" si="22"/>
        <v>1338</v>
      </c>
      <c r="E107" s="68">
        <v>25</v>
      </c>
      <c r="F107" s="69">
        <v>18</v>
      </c>
      <c r="G107" s="69">
        <v>26</v>
      </c>
      <c r="H107" s="69">
        <v>62</v>
      </c>
      <c r="I107" s="69">
        <v>19</v>
      </c>
      <c r="J107" s="69">
        <v>23</v>
      </c>
      <c r="K107" s="69">
        <v>2</v>
      </c>
      <c r="L107" s="69">
        <v>37</v>
      </c>
      <c r="M107" s="69">
        <v>12</v>
      </c>
      <c r="N107" s="69">
        <v>7</v>
      </c>
      <c r="O107" s="69">
        <v>23</v>
      </c>
      <c r="P107" s="69">
        <v>78</v>
      </c>
      <c r="Q107" s="69">
        <v>9</v>
      </c>
      <c r="R107" s="69">
        <v>44</v>
      </c>
      <c r="S107" s="69">
        <v>46</v>
      </c>
      <c r="T107" s="69">
        <v>54</v>
      </c>
      <c r="U107" s="69">
        <v>14</v>
      </c>
      <c r="V107" s="69">
        <v>57</v>
      </c>
      <c r="W107" s="69">
        <v>63</v>
      </c>
      <c r="X107" s="69">
        <v>17</v>
      </c>
      <c r="Y107" s="69">
        <v>47</v>
      </c>
      <c r="Z107" s="69">
        <v>17</v>
      </c>
      <c r="AA107" s="69">
        <v>22</v>
      </c>
      <c r="AB107" s="69">
        <v>34</v>
      </c>
      <c r="AC107" s="69">
        <v>182</v>
      </c>
      <c r="AD107" s="69">
        <v>18</v>
      </c>
      <c r="AE107" s="69">
        <v>14</v>
      </c>
      <c r="AF107" s="69">
        <v>101</v>
      </c>
      <c r="AG107" s="69">
        <v>145</v>
      </c>
      <c r="AH107" s="69">
        <v>4</v>
      </c>
      <c r="AI107" s="69">
        <v>15</v>
      </c>
      <c r="AJ107" s="69">
        <v>37</v>
      </c>
      <c r="AK107" s="69">
        <v>30</v>
      </c>
      <c r="AL107" s="69">
        <v>36</v>
      </c>
      <c r="AM107" s="81"/>
    </row>
    <row r="108" spans="1:39" s="47" customFormat="1">
      <c r="A108" s="173">
        <v>1988</v>
      </c>
      <c r="B108" s="173"/>
      <c r="C108" s="174"/>
      <c r="D108" s="120">
        <f t="shared" si="22"/>
        <v>326</v>
      </c>
      <c r="E108" s="68">
        <v>7</v>
      </c>
      <c r="F108" s="69">
        <v>10</v>
      </c>
      <c r="G108" s="69">
        <v>9</v>
      </c>
      <c r="H108" s="69">
        <v>14</v>
      </c>
      <c r="I108" s="69">
        <v>1</v>
      </c>
      <c r="J108" s="69">
        <v>6</v>
      </c>
      <c r="K108" s="69">
        <v>3</v>
      </c>
      <c r="L108" s="69">
        <v>13</v>
      </c>
      <c r="M108" s="69">
        <v>1</v>
      </c>
      <c r="N108" s="69">
        <v>6</v>
      </c>
      <c r="O108" s="69">
        <v>3</v>
      </c>
      <c r="P108" s="69">
        <v>19</v>
      </c>
      <c r="Q108" s="69">
        <v>1</v>
      </c>
      <c r="R108" s="69">
        <v>12</v>
      </c>
      <c r="S108" s="69">
        <v>11</v>
      </c>
      <c r="T108" s="69">
        <v>10</v>
      </c>
      <c r="U108" s="69">
        <v>4</v>
      </c>
      <c r="V108" s="69">
        <v>19</v>
      </c>
      <c r="W108" s="69">
        <v>12</v>
      </c>
      <c r="X108" s="69">
        <v>2</v>
      </c>
      <c r="Y108" s="69">
        <v>10</v>
      </c>
      <c r="Z108" s="69">
        <v>4</v>
      </c>
      <c r="AA108" s="69">
        <v>4</v>
      </c>
      <c r="AB108" s="69">
        <v>13</v>
      </c>
      <c r="AC108" s="69">
        <v>37</v>
      </c>
      <c r="AD108" s="69">
        <v>5</v>
      </c>
      <c r="AE108" s="69">
        <v>3</v>
      </c>
      <c r="AF108" s="69">
        <v>21</v>
      </c>
      <c r="AG108" s="69">
        <v>42</v>
      </c>
      <c r="AH108" s="69"/>
      <c r="AI108" s="69">
        <v>4</v>
      </c>
      <c r="AJ108" s="69">
        <v>3</v>
      </c>
      <c r="AK108" s="69">
        <v>4</v>
      </c>
      <c r="AL108" s="69">
        <v>13</v>
      </c>
      <c r="AM108" s="81"/>
    </row>
    <row r="109" spans="1:39" s="47" customFormat="1">
      <c r="A109" s="173">
        <v>1987</v>
      </c>
      <c r="B109" s="173"/>
      <c r="C109" s="174"/>
      <c r="D109" s="120">
        <f t="shared" si="22"/>
        <v>182</v>
      </c>
      <c r="E109" s="68">
        <v>2</v>
      </c>
      <c r="F109" s="69"/>
      <c r="G109" s="69">
        <v>3</v>
      </c>
      <c r="H109" s="69">
        <v>11</v>
      </c>
      <c r="I109" s="69">
        <v>3</v>
      </c>
      <c r="J109" s="69">
        <v>3</v>
      </c>
      <c r="K109" s="69"/>
      <c r="L109" s="69">
        <v>6</v>
      </c>
      <c r="M109" s="69">
        <v>3</v>
      </c>
      <c r="N109" s="69"/>
      <c r="O109" s="69">
        <v>2</v>
      </c>
      <c r="P109" s="69">
        <v>8</v>
      </c>
      <c r="Q109" s="69"/>
      <c r="R109" s="69">
        <v>4</v>
      </c>
      <c r="S109" s="69">
        <v>7</v>
      </c>
      <c r="T109" s="69">
        <v>7</v>
      </c>
      <c r="U109" s="69">
        <v>1</v>
      </c>
      <c r="V109" s="69">
        <v>10</v>
      </c>
      <c r="W109" s="69">
        <v>6</v>
      </c>
      <c r="X109" s="69">
        <v>5</v>
      </c>
      <c r="Y109" s="69">
        <v>4</v>
      </c>
      <c r="Z109" s="69">
        <v>1</v>
      </c>
      <c r="AA109" s="69">
        <v>4</v>
      </c>
      <c r="AB109" s="69">
        <v>6</v>
      </c>
      <c r="AC109" s="69">
        <v>23</v>
      </c>
      <c r="AD109" s="69">
        <v>4</v>
      </c>
      <c r="AE109" s="69">
        <v>1</v>
      </c>
      <c r="AF109" s="69">
        <v>19</v>
      </c>
      <c r="AG109" s="69">
        <v>18</v>
      </c>
      <c r="AH109" s="69"/>
      <c r="AI109" s="69">
        <v>2</v>
      </c>
      <c r="AJ109" s="69">
        <v>3</v>
      </c>
      <c r="AK109" s="69">
        <v>5</v>
      </c>
      <c r="AL109" s="69">
        <v>11</v>
      </c>
      <c r="AM109" s="81"/>
    </row>
    <row r="110" spans="1:39" s="47" customFormat="1">
      <c r="A110" s="173">
        <v>1986</v>
      </c>
      <c r="B110" s="173"/>
      <c r="C110" s="174"/>
      <c r="D110" s="120">
        <f t="shared" si="22"/>
        <v>117</v>
      </c>
      <c r="E110" s="68">
        <v>3</v>
      </c>
      <c r="F110" s="69">
        <v>3</v>
      </c>
      <c r="G110" s="69">
        <v>2</v>
      </c>
      <c r="H110" s="69">
        <v>8</v>
      </c>
      <c r="I110" s="69"/>
      <c r="J110" s="69"/>
      <c r="K110" s="69">
        <v>2</v>
      </c>
      <c r="L110" s="69">
        <v>3</v>
      </c>
      <c r="M110" s="69">
        <v>1</v>
      </c>
      <c r="N110" s="69">
        <v>1</v>
      </c>
      <c r="O110" s="69">
        <v>3</v>
      </c>
      <c r="P110" s="69">
        <v>7</v>
      </c>
      <c r="Q110" s="69">
        <v>2</v>
      </c>
      <c r="R110" s="69">
        <v>3</v>
      </c>
      <c r="S110" s="69">
        <v>1</v>
      </c>
      <c r="T110" s="69">
        <v>7</v>
      </c>
      <c r="U110" s="69"/>
      <c r="V110" s="69">
        <v>7</v>
      </c>
      <c r="W110" s="69">
        <v>5</v>
      </c>
      <c r="X110" s="69">
        <v>2</v>
      </c>
      <c r="Y110" s="69">
        <v>2</v>
      </c>
      <c r="Z110" s="69">
        <v>2</v>
      </c>
      <c r="AA110" s="69"/>
      <c r="AB110" s="69">
        <v>2</v>
      </c>
      <c r="AC110" s="69">
        <v>12</v>
      </c>
      <c r="AD110" s="69">
        <v>4</v>
      </c>
      <c r="AE110" s="69">
        <v>1</v>
      </c>
      <c r="AF110" s="69">
        <v>5</v>
      </c>
      <c r="AG110" s="69">
        <v>11</v>
      </c>
      <c r="AH110" s="69"/>
      <c r="AI110" s="69">
        <v>1</v>
      </c>
      <c r="AJ110" s="69">
        <v>3</v>
      </c>
      <c r="AK110" s="69">
        <v>6</v>
      </c>
      <c r="AL110" s="69">
        <v>8</v>
      </c>
      <c r="AM110" s="81"/>
    </row>
    <row r="111" spans="1:39" s="47" customFormat="1">
      <c r="A111" s="173">
        <v>1985</v>
      </c>
      <c r="B111" s="173"/>
      <c r="C111" s="174"/>
      <c r="D111" s="120">
        <f t="shared" si="22"/>
        <v>73</v>
      </c>
      <c r="E111" s="68">
        <v>2</v>
      </c>
      <c r="F111" s="69">
        <v>3</v>
      </c>
      <c r="G111" s="69">
        <v>1</v>
      </c>
      <c r="H111" s="69">
        <v>4</v>
      </c>
      <c r="I111" s="69"/>
      <c r="J111" s="69"/>
      <c r="K111" s="69">
        <v>2</v>
      </c>
      <c r="L111" s="69">
        <v>1</v>
      </c>
      <c r="M111" s="69"/>
      <c r="N111" s="69"/>
      <c r="O111" s="69"/>
      <c r="P111" s="69">
        <v>7</v>
      </c>
      <c r="Q111" s="69">
        <v>2</v>
      </c>
      <c r="R111" s="69">
        <v>3</v>
      </c>
      <c r="S111" s="69">
        <v>2</v>
      </c>
      <c r="T111" s="69">
        <v>4</v>
      </c>
      <c r="U111" s="69"/>
      <c r="V111" s="69">
        <v>5</v>
      </c>
      <c r="W111" s="69">
        <v>2</v>
      </c>
      <c r="X111" s="69">
        <v>1</v>
      </c>
      <c r="Y111" s="69">
        <v>2</v>
      </c>
      <c r="Z111" s="69"/>
      <c r="AA111" s="69">
        <v>1</v>
      </c>
      <c r="AB111" s="69">
        <v>1</v>
      </c>
      <c r="AC111" s="69">
        <v>6</v>
      </c>
      <c r="AD111" s="69"/>
      <c r="AE111" s="69">
        <v>2</v>
      </c>
      <c r="AF111" s="69">
        <v>6</v>
      </c>
      <c r="AG111" s="69">
        <v>4</v>
      </c>
      <c r="AH111" s="69">
        <v>1</v>
      </c>
      <c r="AI111" s="69"/>
      <c r="AJ111" s="69">
        <v>2</v>
      </c>
      <c r="AK111" s="69">
        <v>1</v>
      </c>
      <c r="AL111" s="69">
        <v>8</v>
      </c>
      <c r="AM111" s="81"/>
    </row>
    <row r="112" spans="1:39" s="47" customFormat="1">
      <c r="A112" s="173">
        <v>1984</v>
      </c>
      <c r="B112" s="173"/>
      <c r="C112" s="174"/>
      <c r="D112" s="120">
        <f t="shared" si="22"/>
        <v>92</v>
      </c>
      <c r="E112" s="68">
        <v>4</v>
      </c>
      <c r="F112" s="69">
        <v>2</v>
      </c>
      <c r="G112" s="69">
        <v>1</v>
      </c>
      <c r="H112" s="69">
        <v>2</v>
      </c>
      <c r="I112" s="69">
        <v>1</v>
      </c>
      <c r="J112" s="69">
        <v>3</v>
      </c>
      <c r="K112" s="69"/>
      <c r="L112" s="69">
        <v>1</v>
      </c>
      <c r="M112" s="69"/>
      <c r="N112" s="69"/>
      <c r="O112" s="69">
        <v>2</v>
      </c>
      <c r="P112" s="69">
        <v>1</v>
      </c>
      <c r="Q112" s="69">
        <v>2</v>
      </c>
      <c r="R112" s="69">
        <v>5</v>
      </c>
      <c r="S112" s="69">
        <v>4</v>
      </c>
      <c r="T112" s="69">
        <v>2</v>
      </c>
      <c r="U112" s="69"/>
      <c r="V112" s="69">
        <v>5</v>
      </c>
      <c r="W112" s="69">
        <v>4</v>
      </c>
      <c r="X112" s="69">
        <v>2</v>
      </c>
      <c r="Y112" s="69">
        <v>5</v>
      </c>
      <c r="Z112" s="69">
        <v>1</v>
      </c>
      <c r="AA112" s="69">
        <v>1</v>
      </c>
      <c r="AB112" s="69">
        <v>5</v>
      </c>
      <c r="AC112" s="69">
        <v>8</v>
      </c>
      <c r="AD112" s="69">
        <v>2</v>
      </c>
      <c r="AE112" s="69">
        <v>3</v>
      </c>
      <c r="AF112" s="69">
        <v>4</v>
      </c>
      <c r="AG112" s="69">
        <v>9</v>
      </c>
      <c r="AH112" s="69"/>
      <c r="AI112" s="69"/>
      <c r="AJ112" s="69">
        <v>6</v>
      </c>
      <c r="AK112" s="69">
        <v>1</v>
      </c>
      <c r="AL112" s="69">
        <v>6</v>
      </c>
      <c r="AM112" s="81"/>
    </row>
    <row r="113" spans="1:39" s="47" customFormat="1">
      <c r="A113" s="173">
        <v>1983</v>
      </c>
      <c r="B113" s="173"/>
      <c r="C113" s="174"/>
      <c r="D113" s="120">
        <f t="shared" si="22"/>
        <v>108</v>
      </c>
      <c r="E113" s="68">
        <v>2</v>
      </c>
      <c r="F113" s="69">
        <v>1</v>
      </c>
      <c r="G113" s="69"/>
      <c r="H113" s="69">
        <v>8</v>
      </c>
      <c r="I113" s="69">
        <v>4</v>
      </c>
      <c r="J113" s="69">
        <v>5</v>
      </c>
      <c r="K113" s="69">
        <v>3</v>
      </c>
      <c r="L113" s="69">
        <v>2</v>
      </c>
      <c r="M113" s="69">
        <v>1</v>
      </c>
      <c r="N113" s="69">
        <v>2</v>
      </c>
      <c r="O113" s="69">
        <v>2</v>
      </c>
      <c r="P113" s="69">
        <v>5</v>
      </c>
      <c r="Q113" s="69">
        <v>1</v>
      </c>
      <c r="R113" s="69">
        <v>6</v>
      </c>
      <c r="S113" s="69">
        <v>3</v>
      </c>
      <c r="T113" s="69">
        <v>3</v>
      </c>
      <c r="U113" s="69">
        <v>1</v>
      </c>
      <c r="V113" s="69">
        <v>4</v>
      </c>
      <c r="W113" s="69">
        <v>5</v>
      </c>
      <c r="X113" s="69">
        <v>3</v>
      </c>
      <c r="Y113" s="69">
        <v>4</v>
      </c>
      <c r="Z113" s="69"/>
      <c r="AA113" s="69">
        <v>1</v>
      </c>
      <c r="AB113" s="69"/>
      <c r="AC113" s="69">
        <v>15</v>
      </c>
      <c r="AD113" s="69">
        <v>4</v>
      </c>
      <c r="AE113" s="69"/>
      <c r="AF113" s="69">
        <v>5</v>
      </c>
      <c r="AG113" s="69">
        <v>10</v>
      </c>
      <c r="AH113" s="69">
        <v>2</v>
      </c>
      <c r="AI113" s="69">
        <v>3</v>
      </c>
      <c r="AJ113" s="69"/>
      <c r="AK113" s="69">
        <v>1</v>
      </c>
      <c r="AL113" s="69">
        <v>2</v>
      </c>
      <c r="AM113" s="81"/>
    </row>
    <row r="114" spans="1:39" s="47" customFormat="1">
      <c r="A114" s="173">
        <v>1982</v>
      </c>
      <c r="B114" s="173"/>
      <c r="C114" s="174"/>
      <c r="D114" s="120">
        <f t="shared" si="22"/>
        <v>57</v>
      </c>
      <c r="E114" s="68">
        <v>1</v>
      </c>
      <c r="F114" s="69">
        <v>2</v>
      </c>
      <c r="G114" s="69">
        <v>2</v>
      </c>
      <c r="H114" s="69">
        <v>3</v>
      </c>
      <c r="I114" s="69"/>
      <c r="J114" s="69">
        <v>1</v>
      </c>
      <c r="K114" s="69">
        <v>2</v>
      </c>
      <c r="L114" s="69">
        <v>1</v>
      </c>
      <c r="M114" s="69"/>
      <c r="N114" s="69"/>
      <c r="O114" s="69">
        <v>1</v>
      </c>
      <c r="P114" s="69">
        <v>3</v>
      </c>
      <c r="Q114" s="69"/>
      <c r="R114" s="69">
        <v>2</v>
      </c>
      <c r="S114" s="69"/>
      <c r="T114" s="69">
        <v>5</v>
      </c>
      <c r="U114" s="69"/>
      <c r="V114" s="69">
        <v>3</v>
      </c>
      <c r="W114" s="69">
        <v>4</v>
      </c>
      <c r="X114" s="69">
        <v>1</v>
      </c>
      <c r="Y114" s="69">
        <v>2</v>
      </c>
      <c r="Z114" s="69"/>
      <c r="AA114" s="69"/>
      <c r="AB114" s="69">
        <v>1</v>
      </c>
      <c r="AC114" s="69">
        <v>5</v>
      </c>
      <c r="AD114" s="69"/>
      <c r="AE114" s="69">
        <v>1</v>
      </c>
      <c r="AF114" s="69">
        <v>3</v>
      </c>
      <c r="AG114" s="69">
        <v>4</v>
      </c>
      <c r="AH114" s="69">
        <v>1</v>
      </c>
      <c r="AI114" s="69"/>
      <c r="AJ114" s="69">
        <v>3</v>
      </c>
      <c r="AK114" s="69">
        <v>2</v>
      </c>
      <c r="AL114" s="69">
        <v>4</v>
      </c>
      <c r="AM114" s="81"/>
    </row>
    <row r="115" spans="1:39" s="47" customFormat="1">
      <c r="A115" s="173">
        <v>1981</v>
      </c>
      <c r="B115" s="173"/>
      <c r="C115" s="174"/>
      <c r="D115" s="120">
        <f t="shared" si="22"/>
        <v>64</v>
      </c>
      <c r="E115" s="68">
        <v>2</v>
      </c>
      <c r="F115" s="69">
        <v>3</v>
      </c>
      <c r="G115" s="69">
        <v>1</v>
      </c>
      <c r="H115" s="69">
        <v>3</v>
      </c>
      <c r="I115" s="69"/>
      <c r="J115" s="69">
        <v>1</v>
      </c>
      <c r="K115" s="69">
        <v>1</v>
      </c>
      <c r="L115" s="69">
        <v>1</v>
      </c>
      <c r="M115" s="69">
        <v>1</v>
      </c>
      <c r="N115" s="69"/>
      <c r="O115" s="69">
        <v>1</v>
      </c>
      <c r="P115" s="69">
        <v>2</v>
      </c>
      <c r="Q115" s="69"/>
      <c r="R115" s="69">
        <v>1</v>
      </c>
      <c r="S115" s="69">
        <v>1</v>
      </c>
      <c r="T115" s="69">
        <v>1</v>
      </c>
      <c r="U115" s="69"/>
      <c r="V115" s="69">
        <v>3</v>
      </c>
      <c r="W115" s="69">
        <v>5</v>
      </c>
      <c r="X115" s="69"/>
      <c r="Y115" s="69">
        <v>1</v>
      </c>
      <c r="Z115" s="69">
        <v>1</v>
      </c>
      <c r="AA115" s="69">
        <v>2</v>
      </c>
      <c r="AB115" s="69"/>
      <c r="AC115" s="69">
        <v>18</v>
      </c>
      <c r="AD115" s="69">
        <v>1</v>
      </c>
      <c r="AE115" s="69">
        <v>1</v>
      </c>
      <c r="AF115" s="69">
        <v>1</v>
      </c>
      <c r="AG115" s="69">
        <v>4</v>
      </c>
      <c r="AH115" s="69">
        <v>2</v>
      </c>
      <c r="AI115" s="69">
        <v>1</v>
      </c>
      <c r="AJ115" s="69"/>
      <c r="AK115" s="69">
        <v>3</v>
      </c>
      <c r="AL115" s="69">
        <v>2</v>
      </c>
      <c r="AM115" s="81"/>
    </row>
    <row r="116" spans="1:39" s="47" customFormat="1">
      <c r="A116" s="173">
        <v>1980</v>
      </c>
      <c r="B116" s="173"/>
      <c r="C116" s="174"/>
      <c r="D116" s="120">
        <f t="shared" si="22"/>
        <v>42</v>
      </c>
      <c r="E116" s="68"/>
      <c r="F116" s="69">
        <v>2</v>
      </c>
      <c r="G116" s="69"/>
      <c r="H116" s="69">
        <v>2</v>
      </c>
      <c r="I116" s="69">
        <v>1</v>
      </c>
      <c r="J116" s="69">
        <v>1</v>
      </c>
      <c r="K116" s="69"/>
      <c r="L116" s="69"/>
      <c r="M116" s="69"/>
      <c r="N116" s="69">
        <v>1</v>
      </c>
      <c r="O116" s="69">
        <v>1</v>
      </c>
      <c r="P116" s="69"/>
      <c r="Q116" s="69">
        <v>3</v>
      </c>
      <c r="R116" s="69">
        <v>1</v>
      </c>
      <c r="S116" s="69">
        <v>1</v>
      </c>
      <c r="T116" s="69">
        <v>2</v>
      </c>
      <c r="U116" s="69">
        <v>1</v>
      </c>
      <c r="V116" s="69">
        <v>2</v>
      </c>
      <c r="W116" s="69">
        <v>2</v>
      </c>
      <c r="X116" s="69"/>
      <c r="Y116" s="69"/>
      <c r="Z116" s="69">
        <v>1</v>
      </c>
      <c r="AA116" s="69"/>
      <c r="AB116" s="69">
        <v>1</v>
      </c>
      <c r="AC116" s="69">
        <v>4</v>
      </c>
      <c r="AD116" s="69">
        <v>1</v>
      </c>
      <c r="AE116" s="69"/>
      <c r="AF116" s="69">
        <v>4</v>
      </c>
      <c r="AG116" s="69">
        <v>3</v>
      </c>
      <c r="AH116" s="69"/>
      <c r="AI116" s="69">
        <v>2</v>
      </c>
      <c r="AJ116" s="69">
        <v>1</v>
      </c>
      <c r="AK116" s="69">
        <v>3</v>
      </c>
      <c r="AL116" s="69">
        <v>2</v>
      </c>
      <c r="AM116" s="81"/>
    </row>
    <row r="117" spans="1:39" s="47" customFormat="1">
      <c r="A117" s="173">
        <v>1979</v>
      </c>
      <c r="B117" s="173"/>
      <c r="C117" s="174"/>
      <c r="D117" s="120">
        <f t="shared" si="22"/>
        <v>37</v>
      </c>
      <c r="E117" s="68">
        <v>1</v>
      </c>
      <c r="F117" s="69"/>
      <c r="G117" s="69">
        <v>1</v>
      </c>
      <c r="H117" s="69">
        <v>3</v>
      </c>
      <c r="I117" s="69">
        <v>1</v>
      </c>
      <c r="J117" s="69">
        <v>1</v>
      </c>
      <c r="K117" s="69"/>
      <c r="L117" s="69"/>
      <c r="M117" s="69">
        <v>1</v>
      </c>
      <c r="N117" s="69">
        <v>1</v>
      </c>
      <c r="O117" s="69">
        <v>1</v>
      </c>
      <c r="P117" s="69">
        <v>3</v>
      </c>
      <c r="Q117" s="69"/>
      <c r="R117" s="69">
        <v>2</v>
      </c>
      <c r="S117" s="69">
        <v>2</v>
      </c>
      <c r="T117" s="69"/>
      <c r="U117" s="69"/>
      <c r="V117" s="69">
        <v>2</v>
      </c>
      <c r="W117" s="69">
        <v>3</v>
      </c>
      <c r="X117" s="69">
        <v>1</v>
      </c>
      <c r="Y117" s="69">
        <v>2</v>
      </c>
      <c r="Z117" s="69"/>
      <c r="AA117" s="69">
        <v>1</v>
      </c>
      <c r="AB117" s="69">
        <v>1</v>
      </c>
      <c r="AC117" s="69">
        <v>1</v>
      </c>
      <c r="AD117" s="69"/>
      <c r="AE117" s="69"/>
      <c r="AF117" s="69">
        <v>4</v>
      </c>
      <c r="AG117" s="69">
        <v>1</v>
      </c>
      <c r="AH117" s="69"/>
      <c r="AI117" s="69"/>
      <c r="AJ117" s="69"/>
      <c r="AK117" s="69">
        <v>2</v>
      </c>
      <c r="AL117" s="69">
        <v>2</v>
      </c>
      <c r="AM117" s="81"/>
    </row>
    <row r="118" spans="1:39" s="47" customFormat="1">
      <c r="A118" s="173">
        <v>1978</v>
      </c>
      <c r="B118" s="173"/>
      <c r="C118" s="174"/>
      <c r="D118" s="120">
        <f t="shared" si="22"/>
        <v>30</v>
      </c>
      <c r="E118" s="68">
        <v>1</v>
      </c>
      <c r="F118" s="69"/>
      <c r="G118" s="69"/>
      <c r="H118" s="69">
        <v>1</v>
      </c>
      <c r="I118" s="69"/>
      <c r="J118" s="69"/>
      <c r="K118" s="69"/>
      <c r="L118" s="69"/>
      <c r="M118" s="69"/>
      <c r="N118" s="69"/>
      <c r="O118" s="69"/>
      <c r="P118" s="69">
        <v>2</v>
      </c>
      <c r="Q118" s="69">
        <v>1</v>
      </c>
      <c r="R118" s="69">
        <v>2</v>
      </c>
      <c r="S118" s="69">
        <v>2</v>
      </c>
      <c r="T118" s="69"/>
      <c r="U118" s="69"/>
      <c r="V118" s="69"/>
      <c r="W118" s="69">
        <v>2</v>
      </c>
      <c r="X118" s="69"/>
      <c r="Y118" s="69">
        <v>1</v>
      </c>
      <c r="Z118" s="69"/>
      <c r="AA118" s="69"/>
      <c r="AB118" s="69">
        <v>2</v>
      </c>
      <c r="AC118" s="69">
        <v>7</v>
      </c>
      <c r="AD118" s="69">
        <v>1</v>
      </c>
      <c r="AE118" s="69"/>
      <c r="AF118" s="69">
        <v>2</v>
      </c>
      <c r="AG118" s="69">
        <v>3</v>
      </c>
      <c r="AH118" s="69"/>
      <c r="AI118" s="69"/>
      <c r="AJ118" s="69"/>
      <c r="AK118" s="69">
        <v>2</v>
      </c>
      <c r="AL118" s="69">
        <v>1</v>
      </c>
      <c r="AM118" s="81"/>
    </row>
    <row r="119" spans="1:39" s="47" customFormat="1">
      <c r="A119" s="173">
        <v>1977</v>
      </c>
      <c r="B119" s="173"/>
      <c r="C119" s="174"/>
      <c r="D119" s="120">
        <f t="shared" si="22"/>
        <v>29</v>
      </c>
      <c r="E119" s="68">
        <v>1</v>
      </c>
      <c r="F119" s="69"/>
      <c r="G119" s="69"/>
      <c r="H119" s="69">
        <v>1</v>
      </c>
      <c r="I119" s="69"/>
      <c r="J119" s="69"/>
      <c r="K119" s="69">
        <v>1</v>
      </c>
      <c r="L119" s="69">
        <v>1</v>
      </c>
      <c r="M119" s="69"/>
      <c r="N119" s="69"/>
      <c r="O119" s="69"/>
      <c r="P119" s="69">
        <v>1</v>
      </c>
      <c r="Q119" s="69">
        <v>2</v>
      </c>
      <c r="R119" s="69">
        <v>2</v>
      </c>
      <c r="S119" s="69"/>
      <c r="T119" s="69">
        <v>1</v>
      </c>
      <c r="U119" s="69"/>
      <c r="V119" s="69"/>
      <c r="W119" s="69">
        <v>2</v>
      </c>
      <c r="X119" s="69"/>
      <c r="Y119" s="69">
        <v>1</v>
      </c>
      <c r="Z119" s="69"/>
      <c r="AA119" s="69">
        <v>1</v>
      </c>
      <c r="AB119" s="69">
        <v>1</v>
      </c>
      <c r="AC119" s="69">
        <v>8</v>
      </c>
      <c r="AD119" s="69">
        <v>1</v>
      </c>
      <c r="AE119" s="69"/>
      <c r="AF119" s="69">
        <v>1</v>
      </c>
      <c r="AG119" s="69">
        <v>1</v>
      </c>
      <c r="AH119" s="69"/>
      <c r="AI119" s="69"/>
      <c r="AJ119" s="69">
        <v>1</v>
      </c>
      <c r="AK119" s="69">
        <v>1</v>
      </c>
      <c r="AL119" s="69">
        <v>1</v>
      </c>
      <c r="AM119" s="81"/>
    </row>
    <row r="120" spans="1:39" s="47" customFormat="1">
      <c r="A120" s="173">
        <v>1976</v>
      </c>
      <c r="B120" s="173"/>
      <c r="C120" s="174"/>
      <c r="D120" s="120">
        <f t="shared" si="22"/>
        <v>32</v>
      </c>
      <c r="E120" s="68">
        <v>2</v>
      </c>
      <c r="F120" s="69"/>
      <c r="G120" s="69"/>
      <c r="H120" s="69">
        <v>1</v>
      </c>
      <c r="I120" s="69"/>
      <c r="J120" s="69">
        <v>1</v>
      </c>
      <c r="K120" s="69"/>
      <c r="L120" s="69">
        <v>1</v>
      </c>
      <c r="M120" s="69"/>
      <c r="N120" s="69">
        <v>1</v>
      </c>
      <c r="O120" s="69">
        <v>1</v>
      </c>
      <c r="P120" s="69">
        <v>2</v>
      </c>
      <c r="Q120" s="69">
        <v>1</v>
      </c>
      <c r="R120" s="69">
        <v>1</v>
      </c>
      <c r="S120" s="69"/>
      <c r="T120" s="69"/>
      <c r="U120" s="69">
        <v>1</v>
      </c>
      <c r="V120" s="69"/>
      <c r="W120" s="69"/>
      <c r="X120" s="69"/>
      <c r="Y120" s="69"/>
      <c r="Z120" s="69"/>
      <c r="AA120" s="69"/>
      <c r="AB120" s="69"/>
      <c r="AC120" s="69">
        <v>8</v>
      </c>
      <c r="AD120" s="69"/>
      <c r="AE120" s="69"/>
      <c r="AF120" s="69">
        <v>2</v>
      </c>
      <c r="AG120" s="69">
        <v>4</v>
      </c>
      <c r="AH120" s="69">
        <v>1</v>
      </c>
      <c r="AI120" s="69">
        <v>1</v>
      </c>
      <c r="AJ120" s="69">
        <v>1</v>
      </c>
      <c r="AK120" s="69">
        <v>2</v>
      </c>
      <c r="AL120" s="69">
        <v>1</v>
      </c>
      <c r="AM120" s="81"/>
    </row>
    <row r="121" spans="1:39" s="47" customFormat="1">
      <c r="A121" s="173">
        <v>1975</v>
      </c>
      <c r="B121" s="173"/>
      <c r="C121" s="174"/>
      <c r="D121" s="120">
        <f t="shared" si="22"/>
        <v>124</v>
      </c>
      <c r="E121" s="68">
        <v>6</v>
      </c>
      <c r="F121" s="69">
        <v>1</v>
      </c>
      <c r="G121" s="69">
        <v>1</v>
      </c>
      <c r="H121" s="69"/>
      <c r="I121" s="69"/>
      <c r="J121" s="69"/>
      <c r="K121" s="69"/>
      <c r="L121" s="69">
        <v>4</v>
      </c>
      <c r="M121" s="69"/>
      <c r="N121" s="69">
        <v>1</v>
      </c>
      <c r="O121" s="69">
        <v>3</v>
      </c>
      <c r="P121" s="69">
        <v>10</v>
      </c>
      <c r="Q121" s="69">
        <v>1</v>
      </c>
      <c r="R121" s="69">
        <v>10</v>
      </c>
      <c r="S121" s="69"/>
      <c r="T121" s="69">
        <v>2</v>
      </c>
      <c r="U121" s="69">
        <v>5</v>
      </c>
      <c r="V121" s="69">
        <v>3</v>
      </c>
      <c r="W121" s="69">
        <v>6</v>
      </c>
      <c r="X121" s="69"/>
      <c r="Y121" s="69">
        <v>5</v>
      </c>
      <c r="Z121" s="69">
        <v>2</v>
      </c>
      <c r="AA121" s="69">
        <v>3</v>
      </c>
      <c r="AB121" s="69">
        <v>2</v>
      </c>
      <c r="AC121" s="69">
        <v>25</v>
      </c>
      <c r="AD121" s="69"/>
      <c r="AE121" s="69">
        <v>1</v>
      </c>
      <c r="AF121" s="69">
        <v>8</v>
      </c>
      <c r="AG121" s="69">
        <v>19</v>
      </c>
      <c r="AH121" s="69">
        <v>1</v>
      </c>
      <c r="AI121" s="69"/>
      <c r="AJ121" s="69"/>
      <c r="AK121" s="69">
        <v>2</v>
      </c>
      <c r="AL121" s="69">
        <v>3</v>
      </c>
      <c r="AM121" s="81"/>
    </row>
    <row r="122" spans="1:39" s="47" customFormat="1">
      <c r="A122" s="173">
        <v>1974</v>
      </c>
      <c r="B122" s="173"/>
      <c r="C122" s="174"/>
      <c r="D122" s="120">
        <f t="shared" si="22"/>
        <v>12</v>
      </c>
      <c r="E122" s="68"/>
      <c r="F122" s="69"/>
      <c r="G122" s="69"/>
      <c r="H122" s="69">
        <v>1</v>
      </c>
      <c r="I122" s="69"/>
      <c r="J122" s="69"/>
      <c r="K122" s="69"/>
      <c r="L122" s="69"/>
      <c r="M122" s="69">
        <v>1</v>
      </c>
      <c r="N122" s="69"/>
      <c r="O122" s="69"/>
      <c r="P122" s="69">
        <v>1</v>
      </c>
      <c r="Q122" s="69">
        <v>1</v>
      </c>
      <c r="R122" s="69">
        <v>1</v>
      </c>
      <c r="S122" s="69">
        <v>1</v>
      </c>
      <c r="T122" s="69"/>
      <c r="U122" s="69"/>
      <c r="V122" s="69"/>
      <c r="W122" s="69"/>
      <c r="X122" s="69"/>
      <c r="Y122" s="69"/>
      <c r="Z122" s="69"/>
      <c r="AA122" s="69">
        <v>1</v>
      </c>
      <c r="AB122" s="69"/>
      <c r="AC122" s="69">
        <v>1</v>
      </c>
      <c r="AD122" s="69"/>
      <c r="AE122" s="69"/>
      <c r="AF122" s="69"/>
      <c r="AG122" s="69">
        <v>1</v>
      </c>
      <c r="AH122" s="69"/>
      <c r="AI122" s="69"/>
      <c r="AJ122" s="69"/>
      <c r="AK122" s="69"/>
      <c r="AL122" s="69">
        <v>3</v>
      </c>
      <c r="AM122" s="81"/>
    </row>
    <row r="123" spans="1:39" s="47" customFormat="1">
      <c r="A123" s="173">
        <v>1973</v>
      </c>
      <c r="B123" s="173"/>
      <c r="C123" s="174"/>
      <c r="D123" s="120">
        <f t="shared" si="22"/>
        <v>28</v>
      </c>
      <c r="E123" s="68"/>
      <c r="F123" s="69">
        <v>1</v>
      </c>
      <c r="G123" s="69"/>
      <c r="H123" s="69">
        <v>1</v>
      </c>
      <c r="I123" s="69">
        <v>1</v>
      </c>
      <c r="J123" s="69"/>
      <c r="K123" s="69"/>
      <c r="L123" s="69"/>
      <c r="M123" s="69"/>
      <c r="N123" s="69"/>
      <c r="O123" s="69">
        <v>2</v>
      </c>
      <c r="P123" s="69"/>
      <c r="Q123" s="69"/>
      <c r="R123" s="69">
        <v>4</v>
      </c>
      <c r="S123" s="69"/>
      <c r="T123" s="69">
        <v>1</v>
      </c>
      <c r="U123" s="69"/>
      <c r="V123" s="69">
        <v>1</v>
      </c>
      <c r="W123" s="69">
        <v>1</v>
      </c>
      <c r="X123" s="69">
        <v>1</v>
      </c>
      <c r="Y123" s="69">
        <v>1</v>
      </c>
      <c r="Z123" s="69"/>
      <c r="AA123" s="69">
        <v>4</v>
      </c>
      <c r="AB123" s="69"/>
      <c r="AC123" s="69">
        <v>3</v>
      </c>
      <c r="AD123" s="69"/>
      <c r="AE123" s="69"/>
      <c r="AF123" s="69">
        <v>2</v>
      </c>
      <c r="AG123" s="69">
        <v>2</v>
      </c>
      <c r="AH123" s="69"/>
      <c r="AI123" s="69"/>
      <c r="AJ123" s="69"/>
      <c r="AK123" s="69">
        <v>2</v>
      </c>
      <c r="AL123" s="69">
        <v>1</v>
      </c>
      <c r="AM123" s="81"/>
    </row>
    <row r="124" spans="1:39" s="47" customFormat="1">
      <c r="A124" s="173">
        <v>1972</v>
      </c>
      <c r="B124" s="173"/>
      <c r="C124" s="174"/>
      <c r="D124" s="120">
        <f t="shared" si="22"/>
        <v>5</v>
      </c>
      <c r="E124" s="68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>
        <v>1</v>
      </c>
      <c r="R124" s="69"/>
      <c r="S124" s="69"/>
      <c r="T124" s="69"/>
      <c r="U124" s="69"/>
      <c r="V124" s="69">
        <v>1</v>
      </c>
      <c r="W124" s="69"/>
      <c r="X124" s="69"/>
      <c r="Y124" s="69"/>
      <c r="Z124" s="69"/>
      <c r="AA124" s="69"/>
      <c r="AB124" s="69">
        <v>2</v>
      </c>
      <c r="AC124" s="69"/>
      <c r="AD124" s="69"/>
      <c r="AE124" s="69"/>
      <c r="AF124" s="69">
        <v>1</v>
      </c>
      <c r="AG124" s="69"/>
      <c r="AH124" s="69"/>
      <c r="AI124" s="69"/>
      <c r="AJ124" s="69"/>
      <c r="AK124" s="69"/>
      <c r="AL124" s="69"/>
      <c r="AM124" s="81"/>
    </row>
    <row r="125" spans="1:39" s="47" customFormat="1">
      <c r="A125" s="173">
        <v>1971</v>
      </c>
      <c r="B125" s="173"/>
      <c r="C125" s="174"/>
      <c r="D125" s="120">
        <f t="shared" si="22"/>
        <v>3</v>
      </c>
      <c r="E125" s="68"/>
      <c r="F125" s="69">
        <v>1</v>
      </c>
      <c r="G125" s="69">
        <v>1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>
        <v>1</v>
      </c>
      <c r="AL125" s="69"/>
      <c r="AM125" s="81"/>
    </row>
    <row r="126" spans="1:39" s="47" customFormat="1">
      <c r="A126" s="173" t="s">
        <v>112</v>
      </c>
      <c r="B126" s="173"/>
      <c r="C126" s="174"/>
      <c r="D126" s="120">
        <f t="shared" si="22"/>
        <v>116</v>
      </c>
      <c r="E126" s="68">
        <v>1</v>
      </c>
      <c r="F126" s="69">
        <v>0</v>
      </c>
      <c r="G126" s="69">
        <v>2</v>
      </c>
      <c r="H126" s="69">
        <v>4</v>
      </c>
      <c r="I126" s="69">
        <v>0</v>
      </c>
      <c r="J126" s="69">
        <v>0</v>
      </c>
      <c r="K126" s="69">
        <v>0</v>
      </c>
      <c r="L126" s="69">
        <v>2</v>
      </c>
      <c r="M126" s="69">
        <v>1</v>
      </c>
      <c r="N126" s="69">
        <v>0</v>
      </c>
      <c r="O126" s="69">
        <v>4</v>
      </c>
      <c r="P126" s="69">
        <v>9</v>
      </c>
      <c r="Q126" s="69">
        <v>0</v>
      </c>
      <c r="R126" s="69">
        <v>6</v>
      </c>
      <c r="S126" s="69">
        <v>5</v>
      </c>
      <c r="T126" s="69">
        <v>0</v>
      </c>
      <c r="U126" s="69">
        <v>0</v>
      </c>
      <c r="V126" s="69">
        <v>3</v>
      </c>
      <c r="W126" s="69">
        <v>2</v>
      </c>
      <c r="X126" s="69">
        <v>0</v>
      </c>
      <c r="Y126" s="69">
        <v>6</v>
      </c>
      <c r="Z126" s="69">
        <v>1</v>
      </c>
      <c r="AA126" s="69">
        <v>4</v>
      </c>
      <c r="AB126" s="69">
        <v>2</v>
      </c>
      <c r="AC126" s="69">
        <v>33</v>
      </c>
      <c r="AD126" s="69">
        <v>2</v>
      </c>
      <c r="AE126" s="69">
        <v>3</v>
      </c>
      <c r="AF126" s="69">
        <v>5</v>
      </c>
      <c r="AG126" s="69">
        <v>13</v>
      </c>
      <c r="AH126" s="69">
        <v>2</v>
      </c>
      <c r="AI126" s="69">
        <v>1</v>
      </c>
      <c r="AJ126" s="69">
        <v>1</v>
      </c>
      <c r="AK126" s="69">
        <v>2</v>
      </c>
      <c r="AL126" s="69">
        <v>2</v>
      </c>
      <c r="AM126" s="81"/>
    </row>
    <row r="127" spans="1:39" s="47" customFormat="1">
      <c r="A127" s="177" t="s">
        <v>60</v>
      </c>
      <c r="B127" s="178"/>
      <c r="C127" s="178"/>
      <c r="D127" s="121">
        <f>SUM(E127:AM127)</f>
        <v>77871</v>
      </c>
      <c r="E127" s="103">
        <f>SUM(E80:E126)</f>
        <v>1325</v>
      </c>
      <c r="F127" s="82">
        <f t="shared" ref="F127:AM127" si="23">SUM(F80:F126)</f>
        <v>1034</v>
      </c>
      <c r="G127" s="82">
        <f t="shared" si="23"/>
        <v>1676</v>
      </c>
      <c r="H127" s="82">
        <f t="shared" si="23"/>
        <v>6108</v>
      </c>
      <c r="I127" s="82">
        <f t="shared" si="23"/>
        <v>2298</v>
      </c>
      <c r="J127" s="82">
        <f t="shared" si="23"/>
        <v>1650</v>
      </c>
      <c r="K127" s="82">
        <f t="shared" si="23"/>
        <v>309</v>
      </c>
      <c r="L127" s="82">
        <f t="shared" si="23"/>
        <v>1093</v>
      </c>
      <c r="M127" s="82">
        <f t="shared" si="23"/>
        <v>1032</v>
      </c>
      <c r="N127" s="82">
        <f t="shared" si="23"/>
        <v>523</v>
      </c>
      <c r="O127" s="82">
        <f t="shared" si="23"/>
        <v>1110</v>
      </c>
      <c r="P127" s="82">
        <f t="shared" si="23"/>
        <v>3964</v>
      </c>
      <c r="Q127" s="82">
        <f t="shared" si="23"/>
        <v>512</v>
      </c>
      <c r="R127" s="82">
        <f t="shared" si="23"/>
        <v>2173</v>
      </c>
      <c r="S127" s="82">
        <f t="shared" si="23"/>
        <v>3065</v>
      </c>
      <c r="T127" s="82">
        <f t="shared" si="23"/>
        <v>4246</v>
      </c>
      <c r="U127" s="82">
        <f t="shared" si="23"/>
        <v>604</v>
      </c>
      <c r="V127" s="82">
        <f t="shared" si="23"/>
        <v>3011</v>
      </c>
      <c r="W127" s="82">
        <f t="shared" si="23"/>
        <v>3359</v>
      </c>
      <c r="X127" s="82">
        <f t="shared" si="23"/>
        <v>651</v>
      </c>
      <c r="Y127" s="82">
        <f t="shared" si="23"/>
        <v>2758</v>
      </c>
      <c r="Z127" s="82">
        <f t="shared" si="23"/>
        <v>1159</v>
      </c>
      <c r="AA127" s="82">
        <f t="shared" si="23"/>
        <v>1440</v>
      </c>
      <c r="AB127" s="82">
        <f t="shared" si="23"/>
        <v>1383</v>
      </c>
      <c r="AC127" s="82">
        <f t="shared" si="23"/>
        <v>8709</v>
      </c>
      <c r="AD127" s="82">
        <f t="shared" si="23"/>
        <v>3283</v>
      </c>
      <c r="AE127" s="82">
        <f t="shared" si="23"/>
        <v>514</v>
      </c>
      <c r="AF127" s="82">
        <f t="shared" si="23"/>
        <v>4394</v>
      </c>
      <c r="AG127" s="82">
        <f t="shared" si="23"/>
        <v>7610</v>
      </c>
      <c r="AH127" s="82">
        <f t="shared" si="23"/>
        <v>505</v>
      </c>
      <c r="AI127" s="82">
        <f t="shared" si="23"/>
        <v>506</v>
      </c>
      <c r="AJ127" s="82">
        <f t="shared" si="23"/>
        <v>1741</v>
      </c>
      <c r="AK127" s="82">
        <f t="shared" si="23"/>
        <v>1913</v>
      </c>
      <c r="AL127" s="82">
        <f t="shared" si="23"/>
        <v>2213</v>
      </c>
      <c r="AM127" s="83">
        <f t="shared" si="23"/>
        <v>0</v>
      </c>
    </row>
    <row r="128" spans="1:39" s="47" customFormat="1">
      <c r="A128" s="192" t="s">
        <v>133</v>
      </c>
      <c r="B128" s="192"/>
      <c r="C128" s="192"/>
      <c r="D128" s="112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</row>
    <row r="129" spans="1:39" s="47" customFormat="1">
      <c r="A129" s="194" t="s">
        <v>114</v>
      </c>
      <c r="B129" s="195"/>
      <c r="C129" s="195"/>
      <c r="D129" s="122"/>
      <c r="E129" s="136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</row>
    <row r="130" spans="1:39" s="47" customFormat="1">
      <c r="A130" s="173" t="s">
        <v>61</v>
      </c>
      <c r="B130" s="173"/>
      <c r="C130" s="174"/>
      <c r="D130" s="114">
        <f>SUM(E130:AM130)</f>
        <v>14</v>
      </c>
      <c r="E130" s="104">
        <v>3</v>
      </c>
      <c r="F130" s="84"/>
      <c r="G130" s="84"/>
      <c r="H130" s="84"/>
      <c r="I130" s="84">
        <v>1</v>
      </c>
      <c r="J130" s="84">
        <v>1</v>
      </c>
      <c r="K130" s="84"/>
      <c r="L130" s="84"/>
      <c r="M130" s="84"/>
      <c r="N130" s="84"/>
      <c r="O130" s="84"/>
      <c r="P130" s="84">
        <v>1</v>
      </c>
      <c r="Q130" s="84">
        <v>1</v>
      </c>
      <c r="R130" s="84">
        <v>2</v>
      </c>
      <c r="S130" s="84">
        <v>1</v>
      </c>
      <c r="T130" s="84"/>
      <c r="U130" s="84"/>
      <c r="V130" s="84"/>
      <c r="W130" s="84"/>
      <c r="X130" s="84"/>
      <c r="Y130" s="84"/>
      <c r="Z130" s="84"/>
      <c r="AA130" s="84"/>
      <c r="AB130" s="84"/>
      <c r="AC130" s="84">
        <v>1</v>
      </c>
      <c r="AD130" s="84"/>
      <c r="AE130" s="84"/>
      <c r="AF130" s="84"/>
      <c r="AG130" s="84"/>
      <c r="AH130" s="84">
        <v>1</v>
      </c>
      <c r="AI130" s="84"/>
      <c r="AJ130" s="84"/>
      <c r="AK130" s="84">
        <v>1</v>
      </c>
      <c r="AL130" s="84">
        <v>1</v>
      </c>
      <c r="AM130" s="85"/>
    </row>
    <row r="131" spans="1:39" s="47" customFormat="1">
      <c r="A131" s="173" t="s">
        <v>62</v>
      </c>
      <c r="B131" s="173"/>
      <c r="C131" s="174"/>
      <c r="D131" s="114">
        <f t="shared" ref="D131:D135" si="24">SUM(E131:AM131)</f>
        <v>1268</v>
      </c>
      <c r="E131" s="104">
        <v>9</v>
      </c>
      <c r="F131" s="84">
        <v>8</v>
      </c>
      <c r="G131" s="84">
        <v>25</v>
      </c>
      <c r="H131" s="84">
        <v>144</v>
      </c>
      <c r="I131" s="84">
        <v>60</v>
      </c>
      <c r="J131" s="84">
        <v>36</v>
      </c>
      <c r="K131" s="84">
        <v>9</v>
      </c>
      <c r="L131" s="84">
        <v>20</v>
      </c>
      <c r="M131" s="84">
        <v>9</v>
      </c>
      <c r="N131" s="84">
        <v>12</v>
      </c>
      <c r="O131" s="84">
        <v>24</v>
      </c>
      <c r="P131" s="84">
        <v>47</v>
      </c>
      <c r="Q131" s="84">
        <v>11</v>
      </c>
      <c r="R131" s="84">
        <v>61</v>
      </c>
      <c r="S131" s="84">
        <v>40</v>
      </c>
      <c r="T131" s="84">
        <v>59</v>
      </c>
      <c r="U131" s="84">
        <v>13</v>
      </c>
      <c r="V131" s="84">
        <v>42</v>
      </c>
      <c r="W131" s="84">
        <v>72</v>
      </c>
      <c r="X131" s="84">
        <v>8</v>
      </c>
      <c r="Y131" s="84">
        <v>52</v>
      </c>
      <c r="Z131" s="84">
        <v>36</v>
      </c>
      <c r="AA131" s="84">
        <v>15</v>
      </c>
      <c r="AB131" s="84">
        <v>32</v>
      </c>
      <c r="AC131" s="84">
        <v>117</v>
      </c>
      <c r="AD131" s="84">
        <v>70</v>
      </c>
      <c r="AE131" s="84">
        <v>7</v>
      </c>
      <c r="AF131" s="84">
        <v>65</v>
      </c>
      <c r="AG131" s="84">
        <v>73</v>
      </c>
      <c r="AH131" s="84">
        <v>16</v>
      </c>
      <c r="AI131" s="84"/>
      <c r="AJ131" s="84">
        <v>24</v>
      </c>
      <c r="AK131" s="84">
        <v>23</v>
      </c>
      <c r="AL131" s="84">
        <v>29</v>
      </c>
      <c r="AM131" s="85"/>
    </row>
    <row r="132" spans="1:39" s="47" customFormat="1">
      <c r="A132" s="173" t="s">
        <v>63</v>
      </c>
      <c r="B132" s="173"/>
      <c r="C132" s="174"/>
      <c r="D132" s="114">
        <f t="shared" si="24"/>
        <v>4605</v>
      </c>
      <c r="E132" s="104">
        <v>59</v>
      </c>
      <c r="F132" s="84">
        <v>62</v>
      </c>
      <c r="G132" s="84">
        <v>62</v>
      </c>
      <c r="H132" s="84">
        <v>455</v>
      </c>
      <c r="I132" s="84">
        <v>270</v>
      </c>
      <c r="J132" s="84">
        <v>93</v>
      </c>
      <c r="K132" s="84">
        <v>11</v>
      </c>
      <c r="L132" s="84">
        <v>30</v>
      </c>
      <c r="M132" s="84">
        <v>65</v>
      </c>
      <c r="N132" s="84">
        <v>27</v>
      </c>
      <c r="O132" s="84">
        <v>56</v>
      </c>
      <c r="P132" s="84">
        <v>222</v>
      </c>
      <c r="Q132" s="84">
        <v>18</v>
      </c>
      <c r="R132" s="84">
        <v>91</v>
      </c>
      <c r="S132" s="84">
        <v>220</v>
      </c>
      <c r="T132" s="84">
        <v>332</v>
      </c>
      <c r="U132" s="84">
        <v>25</v>
      </c>
      <c r="V132" s="84">
        <v>206</v>
      </c>
      <c r="W132" s="84">
        <v>201</v>
      </c>
      <c r="X132" s="84">
        <v>23</v>
      </c>
      <c r="Y132" s="84">
        <v>111</v>
      </c>
      <c r="Z132" s="84">
        <v>56</v>
      </c>
      <c r="AA132" s="84">
        <v>79</v>
      </c>
      <c r="AB132" s="84">
        <v>72</v>
      </c>
      <c r="AC132" s="84">
        <v>518</v>
      </c>
      <c r="AD132" s="84">
        <v>275</v>
      </c>
      <c r="AE132" s="84">
        <v>19</v>
      </c>
      <c r="AF132" s="84">
        <v>210</v>
      </c>
      <c r="AG132" s="84">
        <v>336</v>
      </c>
      <c r="AH132" s="84">
        <v>30</v>
      </c>
      <c r="AI132" s="84">
        <v>12</v>
      </c>
      <c r="AJ132" s="84">
        <v>86</v>
      </c>
      <c r="AK132" s="84">
        <v>128</v>
      </c>
      <c r="AL132" s="84">
        <v>143</v>
      </c>
      <c r="AM132" s="85">
        <v>2</v>
      </c>
    </row>
    <row r="133" spans="1:39" s="47" customFormat="1">
      <c r="A133" s="173" t="s">
        <v>64</v>
      </c>
      <c r="B133" s="173"/>
      <c r="C133" s="174"/>
      <c r="D133" s="114">
        <f t="shared" si="24"/>
        <v>668</v>
      </c>
      <c r="E133" s="104">
        <v>26</v>
      </c>
      <c r="F133" s="84">
        <v>8</v>
      </c>
      <c r="G133" s="84">
        <v>13</v>
      </c>
      <c r="H133" s="84">
        <v>68</v>
      </c>
      <c r="I133" s="84">
        <v>40</v>
      </c>
      <c r="J133" s="84">
        <v>14</v>
      </c>
      <c r="K133" s="84">
        <v>1</v>
      </c>
      <c r="L133" s="84">
        <v>3</v>
      </c>
      <c r="M133" s="84">
        <v>7</v>
      </c>
      <c r="N133" s="84">
        <v>1</v>
      </c>
      <c r="O133" s="84">
        <v>6</v>
      </c>
      <c r="P133" s="84">
        <v>23</v>
      </c>
      <c r="Q133" s="84">
        <v>2</v>
      </c>
      <c r="R133" s="84">
        <v>10</v>
      </c>
      <c r="S133" s="84">
        <v>28</v>
      </c>
      <c r="T133" s="84">
        <v>54</v>
      </c>
      <c r="U133" s="84">
        <v>1</v>
      </c>
      <c r="V133" s="84">
        <v>18</v>
      </c>
      <c r="W133" s="84">
        <v>29</v>
      </c>
      <c r="X133" s="84">
        <v>1</v>
      </c>
      <c r="Y133" s="84">
        <v>15</v>
      </c>
      <c r="Z133" s="84">
        <v>6</v>
      </c>
      <c r="AA133" s="84">
        <v>17</v>
      </c>
      <c r="AB133" s="84">
        <v>16</v>
      </c>
      <c r="AC133" s="84">
        <v>55</v>
      </c>
      <c r="AD133" s="84">
        <v>47</v>
      </c>
      <c r="AE133" s="84">
        <v>2</v>
      </c>
      <c r="AF133" s="84">
        <v>37</v>
      </c>
      <c r="AG133" s="84">
        <v>37</v>
      </c>
      <c r="AH133" s="84">
        <v>2</v>
      </c>
      <c r="AI133" s="84">
        <v>4</v>
      </c>
      <c r="AJ133" s="84">
        <v>18</v>
      </c>
      <c r="AK133" s="84">
        <v>33</v>
      </c>
      <c r="AL133" s="84">
        <v>26</v>
      </c>
      <c r="AM133" s="85"/>
    </row>
    <row r="134" spans="1:39" s="47" customFormat="1">
      <c r="A134" s="173" t="s">
        <v>125</v>
      </c>
      <c r="B134" s="173"/>
      <c r="C134" s="174"/>
      <c r="D134" s="114">
        <f t="shared" si="24"/>
        <v>133</v>
      </c>
      <c r="E134" s="104">
        <v>9</v>
      </c>
      <c r="F134" s="84">
        <v>2</v>
      </c>
      <c r="G134" s="84">
        <v>1</v>
      </c>
      <c r="H134" s="84">
        <v>6</v>
      </c>
      <c r="I134" s="84">
        <v>2</v>
      </c>
      <c r="J134" s="84">
        <v>3</v>
      </c>
      <c r="K134" s="84"/>
      <c r="L134" s="84">
        <v>2</v>
      </c>
      <c r="M134" s="84"/>
      <c r="N134" s="84">
        <v>2</v>
      </c>
      <c r="O134" s="84">
        <v>2</v>
      </c>
      <c r="P134" s="84">
        <v>10</v>
      </c>
      <c r="Q134" s="84"/>
      <c r="R134" s="84">
        <v>3</v>
      </c>
      <c r="S134" s="84">
        <v>5</v>
      </c>
      <c r="T134" s="84">
        <v>6</v>
      </c>
      <c r="U134" s="84">
        <v>2</v>
      </c>
      <c r="V134" s="84">
        <v>7</v>
      </c>
      <c r="W134" s="84">
        <v>2</v>
      </c>
      <c r="X134" s="84"/>
      <c r="Y134" s="84">
        <v>4</v>
      </c>
      <c r="Z134" s="84">
        <v>1</v>
      </c>
      <c r="AA134" s="84">
        <v>3</v>
      </c>
      <c r="AB134" s="84">
        <v>1</v>
      </c>
      <c r="AC134" s="84">
        <v>23</v>
      </c>
      <c r="AD134" s="84">
        <v>6</v>
      </c>
      <c r="AE134" s="84">
        <v>1</v>
      </c>
      <c r="AF134" s="84">
        <v>6</v>
      </c>
      <c r="AG134" s="84">
        <v>12</v>
      </c>
      <c r="AH134" s="84">
        <v>3</v>
      </c>
      <c r="AI134" s="84"/>
      <c r="AJ134" s="84">
        <v>4</v>
      </c>
      <c r="AK134" s="84">
        <v>3</v>
      </c>
      <c r="AL134" s="84">
        <v>2</v>
      </c>
      <c r="AM134" s="85"/>
    </row>
    <row r="135" spans="1:39" s="47" customFormat="1">
      <c r="A135" s="177" t="s">
        <v>60</v>
      </c>
      <c r="B135" s="178"/>
      <c r="C135" s="178"/>
      <c r="D135" s="118">
        <f t="shared" si="24"/>
        <v>6688</v>
      </c>
      <c r="E135" s="103">
        <f>SUM(E130:E134)</f>
        <v>106</v>
      </c>
      <c r="F135" s="82">
        <f>SUM(F130:F134)</f>
        <v>80</v>
      </c>
      <c r="G135" s="82">
        <f t="shared" ref="G135:AM135" si="25">SUM(G130:G134)</f>
        <v>101</v>
      </c>
      <c r="H135" s="82">
        <f t="shared" si="25"/>
        <v>673</v>
      </c>
      <c r="I135" s="82">
        <f t="shared" si="25"/>
        <v>373</v>
      </c>
      <c r="J135" s="82">
        <f t="shared" si="25"/>
        <v>147</v>
      </c>
      <c r="K135" s="82">
        <f t="shared" si="25"/>
        <v>21</v>
      </c>
      <c r="L135" s="82">
        <f t="shared" si="25"/>
        <v>55</v>
      </c>
      <c r="M135" s="82">
        <f t="shared" si="25"/>
        <v>81</v>
      </c>
      <c r="N135" s="82">
        <f t="shared" si="25"/>
        <v>42</v>
      </c>
      <c r="O135" s="82">
        <f t="shared" si="25"/>
        <v>88</v>
      </c>
      <c r="P135" s="82">
        <f t="shared" si="25"/>
        <v>303</v>
      </c>
      <c r="Q135" s="82">
        <f t="shared" si="25"/>
        <v>32</v>
      </c>
      <c r="R135" s="82">
        <f t="shared" si="25"/>
        <v>167</v>
      </c>
      <c r="S135" s="82">
        <f t="shared" si="25"/>
        <v>294</v>
      </c>
      <c r="T135" s="82">
        <f t="shared" si="25"/>
        <v>451</v>
      </c>
      <c r="U135" s="82">
        <f t="shared" si="25"/>
        <v>41</v>
      </c>
      <c r="V135" s="82">
        <f t="shared" si="25"/>
        <v>273</v>
      </c>
      <c r="W135" s="82">
        <f t="shared" si="25"/>
        <v>304</v>
      </c>
      <c r="X135" s="82">
        <f t="shared" si="25"/>
        <v>32</v>
      </c>
      <c r="Y135" s="82">
        <f t="shared" si="25"/>
        <v>182</v>
      </c>
      <c r="Z135" s="82">
        <f t="shared" si="25"/>
        <v>99</v>
      </c>
      <c r="AA135" s="82">
        <f t="shared" si="25"/>
        <v>114</v>
      </c>
      <c r="AB135" s="82">
        <f t="shared" si="25"/>
        <v>121</v>
      </c>
      <c r="AC135" s="82">
        <f t="shared" si="25"/>
        <v>714</v>
      </c>
      <c r="AD135" s="82">
        <f t="shared" si="25"/>
        <v>398</v>
      </c>
      <c r="AE135" s="82">
        <f t="shared" si="25"/>
        <v>29</v>
      </c>
      <c r="AF135" s="82">
        <f t="shared" si="25"/>
        <v>318</v>
      </c>
      <c r="AG135" s="82">
        <f t="shared" si="25"/>
        <v>458</v>
      </c>
      <c r="AH135" s="82">
        <f t="shared" si="25"/>
        <v>52</v>
      </c>
      <c r="AI135" s="82">
        <f t="shared" si="25"/>
        <v>16</v>
      </c>
      <c r="AJ135" s="82">
        <f t="shared" si="25"/>
        <v>132</v>
      </c>
      <c r="AK135" s="82">
        <f t="shared" si="25"/>
        <v>188</v>
      </c>
      <c r="AL135" s="82">
        <f t="shared" si="25"/>
        <v>201</v>
      </c>
      <c r="AM135" s="83">
        <f t="shared" si="25"/>
        <v>2</v>
      </c>
    </row>
    <row r="136" spans="1:39" s="47" customFormat="1">
      <c r="A136" s="193" t="s">
        <v>113</v>
      </c>
      <c r="B136" s="193"/>
      <c r="C136" s="193"/>
      <c r="D136" s="12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</row>
    <row r="137" spans="1:39" s="47" customFormat="1">
      <c r="A137" s="175" t="s">
        <v>155</v>
      </c>
      <c r="B137" s="175"/>
      <c r="C137" s="176"/>
      <c r="D137" s="113">
        <f>SUM(E137:AM137)</f>
        <v>6624</v>
      </c>
      <c r="E137" s="105">
        <v>105</v>
      </c>
      <c r="F137" s="86">
        <v>80</v>
      </c>
      <c r="G137" s="86">
        <v>99</v>
      </c>
      <c r="H137" s="86">
        <v>665</v>
      </c>
      <c r="I137" s="86">
        <v>373</v>
      </c>
      <c r="J137" s="86">
        <v>143</v>
      </c>
      <c r="K137" s="86">
        <v>21</v>
      </c>
      <c r="L137" s="86">
        <v>55</v>
      </c>
      <c r="M137" s="86">
        <v>80</v>
      </c>
      <c r="N137" s="86">
        <v>42</v>
      </c>
      <c r="O137" s="86">
        <v>85</v>
      </c>
      <c r="P137" s="86">
        <v>299</v>
      </c>
      <c r="Q137" s="86">
        <v>32</v>
      </c>
      <c r="R137" s="86">
        <v>164</v>
      </c>
      <c r="S137" s="86">
        <v>293</v>
      </c>
      <c r="T137" s="86">
        <v>450</v>
      </c>
      <c r="U137" s="86">
        <v>40</v>
      </c>
      <c r="V137" s="86">
        <v>272</v>
      </c>
      <c r="W137" s="86">
        <v>303</v>
      </c>
      <c r="X137" s="86">
        <v>32</v>
      </c>
      <c r="Y137" s="86">
        <v>179</v>
      </c>
      <c r="Z137" s="86">
        <v>97</v>
      </c>
      <c r="AA137" s="86">
        <v>113</v>
      </c>
      <c r="AB137" s="86">
        <v>119</v>
      </c>
      <c r="AC137" s="86">
        <v>707</v>
      </c>
      <c r="AD137" s="86">
        <v>396</v>
      </c>
      <c r="AE137" s="86">
        <v>29</v>
      </c>
      <c r="AF137" s="86">
        <v>316</v>
      </c>
      <c r="AG137" s="86">
        <v>454</v>
      </c>
      <c r="AH137" s="86">
        <v>52</v>
      </c>
      <c r="AI137" s="86">
        <v>16</v>
      </c>
      <c r="AJ137" s="86">
        <v>129</v>
      </c>
      <c r="AK137" s="86">
        <v>183</v>
      </c>
      <c r="AL137" s="86">
        <v>199</v>
      </c>
      <c r="AM137" s="87">
        <v>2</v>
      </c>
    </row>
    <row r="138" spans="1:39" s="47" customFormat="1">
      <c r="A138" s="173" t="s">
        <v>156</v>
      </c>
      <c r="B138" s="173"/>
      <c r="C138" s="174"/>
      <c r="D138" s="114">
        <f t="shared" ref="D138:D142" si="26">SUM(E138:AM138)</f>
        <v>59</v>
      </c>
      <c r="E138" s="104">
        <v>1</v>
      </c>
      <c r="F138" s="84"/>
      <c r="G138" s="84">
        <v>2</v>
      </c>
      <c r="H138" s="84">
        <v>7</v>
      </c>
      <c r="I138" s="84"/>
      <c r="J138" s="84">
        <v>4</v>
      </c>
      <c r="K138" s="84"/>
      <c r="L138" s="84"/>
      <c r="M138" s="84">
        <v>1</v>
      </c>
      <c r="N138" s="84"/>
      <c r="O138" s="84">
        <v>3</v>
      </c>
      <c r="P138" s="84">
        <v>4</v>
      </c>
      <c r="Q138" s="84"/>
      <c r="R138" s="84">
        <v>3</v>
      </c>
      <c r="S138" s="84">
        <v>1</v>
      </c>
      <c r="T138" s="84">
        <v>1</v>
      </c>
      <c r="U138" s="84">
        <v>1</v>
      </c>
      <c r="V138" s="84">
        <v>1</v>
      </c>
      <c r="W138" s="84">
        <v>1</v>
      </c>
      <c r="X138" s="84"/>
      <c r="Y138" s="84">
        <v>2</v>
      </c>
      <c r="Z138" s="84">
        <v>2</v>
      </c>
      <c r="AA138" s="84">
        <v>1</v>
      </c>
      <c r="AB138" s="84">
        <v>2</v>
      </c>
      <c r="AC138" s="84">
        <v>6</v>
      </c>
      <c r="AD138" s="84">
        <v>2</v>
      </c>
      <c r="AE138" s="84"/>
      <c r="AF138" s="84">
        <v>1</v>
      </c>
      <c r="AG138" s="84">
        <v>3</v>
      </c>
      <c r="AH138" s="84"/>
      <c r="AI138" s="84"/>
      <c r="AJ138" s="84">
        <v>3</v>
      </c>
      <c r="AK138" s="84">
        <v>5</v>
      </c>
      <c r="AL138" s="84">
        <v>2</v>
      </c>
      <c r="AM138" s="85"/>
    </row>
    <row r="139" spans="1:39" s="47" customFormat="1">
      <c r="A139" s="173" t="s">
        <v>157</v>
      </c>
      <c r="B139" s="173"/>
      <c r="C139" s="174"/>
      <c r="D139" s="114">
        <f t="shared" si="26"/>
        <v>4</v>
      </c>
      <c r="E139" s="104"/>
      <c r="F139" s="84"/>
      <c r="G139" s="84"/>
      <c r="H139" s="84">
        <v>1</v>
      </c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>
        <v>1</v>
      </c>
      <c r="Z139" s="84"/>
      <c r="AA139" s="84"/>
      <c r="AB139" s="84"/>
      <c r="AC139" s="84">
        <v>1</v>
      </c>
      <c r="AD139" s="84"/>
      <c r="AE139" s="84"/>
      <c r="AF139" s="84">
        <v>1</v>
      </c>
      <c r="AG139" s="84"/>
      <c r="AH139" s="84"/>
      <c r="AI139" s="84"/>
      <c r="AJ139" s="84"/>
      <c r="AK139" s="84"/>
      <c r="AL139" s="84"/>
      <c r="AM139" s="85"/>
    </row>
    <row r="140" spans="1:39" s="47" customFormat="1">
      <c r="A140" s="173" t="s">
        <v>158</v>
      </c>
      <c r="B140" s="173"/>
      <c r="C140" s="174"/>
      <c r="D140" s="114">
        <f t="shared" si="26"/>
        <v>0</v>
      </c>
      <c r="E140" s="10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5"/>
    </row>
    <row r="141" spans="1:39" s="47" customFormat="1">
      <c r="A141" s="173" t="s">
        <v>159</v>
      </c>
      <c r="B141" s="173"/>
      <c r="C141" s="174"/>
      <c r="D141" s="114">
        <f t="shared" si="26"/>
        <v>1</v>
      </c>
      <c r="E141" s="10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>
        <v>1</v>
      </c>
      <c r="AH141" s="84"/>
      <c r="AI141" s="84"/>
      <c r="AJ141" s="84"/>
      <c r="AK141" s="84"/>
      <c r="AL141" s="84"/>
      <c r="AM141" s="85"/>
    </row>
    <row r="142" spans="1:39" s="47" customFormat="1">
      <c r="A142" s="177" t="s">
        <v>60</v>
      </c>
      <c r="B142" s="178"/>
      <c r="C142" s="178"/>
      <c r="D142" s="118">
        <f t="shared" si="26"/>
        <v>6688</v>
      </c>
      <c r="E142" s="103">
        <f>SUM(E137:E141)</f>
        <v>106</v>
      </c>
      <c r="F142" s="82">
        <f t="shared" ref="F142:AM142" si="27">SUM(F137:F141)</f>
        <v>80</v>
      </c>
      <c r="G142" s="82">
        <f t="shared" si="27"/>
        <v>101</v>
      </c>
      <c r="H142" s="82">
        <f t="shared" si="27"/>
        <v>673</v>
      </c>
      <c r="I142" s="82">
        <f t="shared" si="27"/>
        <v>373</v>
      </c>
      <c r="J142" s="82">
        <f t="shared" si="27"/>
        <v>147</v>
      </c>
      <c r="K142" s="82">
        <f t="shared" si="27"/>
        <v>21</v>
      </c>
      <c r="L142" s="82">
        <f t="shared" si="27"/>
        <v>55</v>
      </c>
      <c r="M142" s="82">
        <f t="shared" si="27"/>
        <v>81</v>
      </c>
      <c r="N142" s="82">
        <f t="shared" si="27"/>
        <v>42</v>
      </c>
      <c r="O142" s="82">
        <f t="shared" si="27"/>
        <v>88</v>
      </c>
      <c r="P142" s="82">
        <f t="shared" si="27"/>
        <v>303</v>
      </c>
      <c r="Q142" s="82">
        <f t="shared" si="27"/>
        <v>32</v>
      </c>
      <c r="R142" s="82">
        <f t="shared" si="27"/>
        <v>167</v>
      </c>
      <c r="S142" s="82">
        <f t="shared" si="27"/>
        <v>294</v>
      </c>
      <c r="T142" s="82">
        <f t="shared" si="27"/>
        <v>451</v>
      </c>
      <c r="U142" s="82">
        <f t="shared" si="27"/>
        <v>41</v>
      </c>
      <c r="V142" s="82">
        <f t="shared" si="27"/>
        <v>273</v>
      </c>
      <c r="W142" s="82">
        <f t="shared" si="27"/>
        <v>304</v>
      </c>
      <c r="X142" s="82">
        <f t="shared" si="27"/>
        <v>32</v>
      </c>
      <c r="Y142" s="82">
        <f t="shared" si="27"/>
        <v>182</v>
      </c>
      <c r="Z142" s="82">
        <f t="shared" si="27"/>
        <v>99</v>
      </c>
      <c r="AA142" s="82">
        <f t="shared" si="27"/>
        <v>114</v>
      </c>
      <c r="AB142" s="82">
        <f t="shared" si="27"/>
        <v>121</v>
      </c>
      <c r="AC142" s="82">
        <f t="shared" si="27"/>
        <v>714</v>
      </c>
      <c r="AD142" s="82">
        <f t="shared" si="27"/>
        <v>398</v>
      </c>
      <c r="AE142" s="82">
        <f t="shared" si="27"/>
        <v>29</v>
      </c>
      <c r="AF142" s="82">
        <f t="shared" si="27"/>
        <v>318</v>
      </c>
      <c r="AG142" s="82">
        <f t="shared" si="27"/>
        <v>458</v>
      </c>
      <c r="AH142" s="82">
        <f t="shared" si="27"/>
        <v>52</v>
      </c>
      <c r="AI142" s="82">
        <f t="shared" si="27"/>
        <v>16</v>
      </c>
      <c r="AJ142" s="82">
        <f t="shared" si="27"/>
        <v>132</v>
      </c>
      <c r="AK142" s="82">
        <f t="shared" si="27"/>
        <v>188</v>
      </c>
      <c r="AL142" s="82">
        <f t="shared" si="27"/>
        <v>201</v>
      </c>
      <c r="AM142" s="83">
        <f t="shared" si="27"/>
        <v>2</v>
      </c>
    </row>
    <row r="143" spans="1:39" s="47" customFormat="1">
      <c r="A143" s="192" t="s">
        <v>161</v>
      </c>
      <c r="B143" s="192"/>
      <c r="C143" s="192"/>
      <c r="D143" s="112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</row>
    <row r="144" spans="1:39" s="47" customFormat="1">
      <c r="A144" s="193" t="s">
        <v>114</v>
      </c>
      <c r="B144" s="193"/>
      <c r="C144" s="193"/>
      <c r="D144" s="12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</row>
    <row r="145" spans="1:39" s="47" customFormat="1">
      <c r="A145" s="175" t="s">
        <v>61</v>
      </c>
      <c r="B145" s="175"/>
      <c r="C145" s="176"/>
      <c r="D145" s="124">
        <f>SUM(E145:AM145)</f>
        <v>11</v>
      </c>
      <c r="E145" s="105"/>
      <c r="F145" s="86"/>
      <c r="G145" s="86"/>
      <c r="H145" s="86"/>
      <c r="I145" s="86"/>
      <c r="J145" s="86"/>
      <c r="K145" s="86"/>
      <c r="L145" s="86"/>
      <c r="M145" s="86">
        <v>1</v>
      </c>
      <c r="N145" s="86"/>
      <c r="O145" s="86"/>
      <c r="P145" s="86"/>
      <c r="Q145" s="86"/>
      <c r="R145" s="86">
        <v>1</v>
      </c>
      <c r="S145" s="86">
        <v>1</v>
      </c>
      <c r="T145" s="86">
        <v>1</v>
      </c>
      <c r="U145" s="86"/>
      <c r="V145" s="86"/>
      <c r="W145" s="86"/>
      <c r="X145" s="86"/>
      <c r="Y145" s="86">
        <v>1</v>
      </c>
      <c r="Z145" s="86">
        <v>1</v>
      </c>
      <c r="AA145" s="86"/>
      <c r="AB145" s="86"/>
      <c r="AC145" s="86">
        <v>2</v>
      </c>
      <c r="AD145" s="86"/>
      <c r="AE145" s="86"/>
      <c r="AF145" s="86">
        <v>3</v>
      </c>
      <c r="AG145" s="86"/>
      <c r="AH145" s="86"/>
      <c r="AI145" s="86"/>
      <c r="AJ145" s="86"/>
      <c r="AK145" s="86"/>
      <c r="AL145" s="86"/>
      <c r="AM145" s="87"/>
    </row>
    <row r="146" spans="1:39" s="47" customFormat="1">
      <c r="A146" s="173" t="s">
        <v>62</v>
      </c>
      <c r="B146" s="173"/>
      <c r="C146" s="174"/>
      <c r="D146" s="125">
        <f t="shared" ref="D146:D149" si="28">SUM(E146:AM146)</f>
        <v>1081</v>
      </c>
      <c r="E146" s="104">
        <v>13</v>
      </c>
      <c r="F146" s="84">
        <v>5</v>
      </c>
      <c r="G146" s="84">
        <v>32</v>
      </c>
      <c r="H146" s="84">
        <v>78</v>
      </c>
      <c r="I146" s="84">
        <v>23</v>
      </c>
      <c r="J146" s="84">
        <v>29</v>
      </c>
      <c r="K146" s="84">
        <v>7</v>
      </c>
      <c r="L146" s="84">
        <v>17</v>
      </c>
      <c r="M146" s="84">
        <v>19</v>
      </c>
      <c r="N146" s="84">
        <v>10</v>
      </c>
      <c r="O146" s="84">
        <v>33</v>
      </c>
      <c r="P146" s="84">
        <v>48</v>
      </c>
      <c r="Q146" s="84">
        <v>13</v>
      </c>
      <c r="R146" s="84">
        <v>46</v>
      </c>
      <c r="S146" s="84">
        <v>41</v>
      </c>
      <c r="T146" s="84">
        <v>59</v>
      </c>
      <c r="U146" s="84">
        <v>30</v>
      </c>
      <c r="V146" s="84">
        <v>35</v>
      </c>
      <c r="W146" s="84">
        <v>44</v>
      </c>
      <c r="X146" s="84">
        <v>7</v>
      </c>
      <c r="Y146" s="84">
        <v>33</v>
      </c>
      <c r="Z146" s="84">
        <v>37</v>
      </c>
      <c r="AA146" s="84">
        <v>5</v>
      </c>
      <c r="AB146" s="84">
        <v>27</v>
      </c>
      <c r="AC146" s="84">
        <v>92</v>
      </c>
      <c r="AD146" s="84">
        <v>39</v>
      </c>
      <c r="AE146" s="84">
        <v>7</v>
      </c>
      <c r="AF146" s="84">
        <v>57</v>
      </c>
      <c r="AG146" s="84">
        <v>74</v>
      </c>
      <c r="AH146" s="84">
        <v>9</v>
      </c>
      <c r="AI146" s="84">
        <v>9</v>
      </c>
      <c r="AJ146" s="84">
        <v>36</v>
      </c>
      <c r="AK146" s="84">
        <v>34</v>
      </c>
      <c r="AL146" s="84">
        <v>33</v>
      </c>
      <c r="AM146" s="85"/>
    </row>
    <row r="147" spans="1:39" s="47" customFormat="1">
      <c r="A147" s="173" t="s">
        <v>63</v>
      </c>
      <c r="B147" s="173"/>
      <c r="C147" s="174"/>
      <c r="D147" s="125">
        <f t="shared" si="28"/>
        <v>3161</v>
      </c>
      <c r="E147" s="104">
        <v>45</v>
      </c>
      <c r="F147" s="84">
        <v>52</v>
      </c>
      <c r="G147" s="84">
        <v>78</v>
      </c>
      <c r="H147" s="84">
        <v>321</v>
      </c>
      <c r="I147" s="84">
        <v>127</v>
      </c>
      <c r="J147" s="84">
        <v>65</v>
      </c>
      <c r="K147" s="84">
        <v>7</v>
      </c>
      <c r="L147" s="84">
        <v>26</v>
      </c>
      <c r="M147" s="84">
        <v>45</v>
      </c>
      <c r="N147" s="84">
        <v>15</v>
      </c>
      <c r="O147" s="84">
        <v>46</v>
      </c>
      <c r="P147" s="84">
        <v>128</v>
      </c>
      <c r="Q147" s="84">
        <v>12</v>
      </c>
      <c r="R147" s="84">
        <v>97</v>
      </c>
      <c r="S147" s="84">
        <v>117</v>
      </c>
      <c r="T147" s="84">
        <v>204</v>
      </c>
      <c r="U147" s="84">
        <v>25</v>
      </c>
      <c r="V147" s="84">
        <v>126</v>
      </c>
      <c r="W147" s="84">
        <v>134</v>
      </c>
      <c r="X147" s="84">
        <v>15</v>
      </c>
      <c r="Y147" s="84">
        <v>89</v>
      </c>
      <c r="Z147" s="84">
        <v>50</v>
      </c>
      <c r="AA147" s="84">
        <v>62</v>
      </c>
      <c r="AB147" s="84">
        <v>47</v>
      </c>
      <c r="AC147" s="84">
        <v>297</v>
      </c>
      <c r="AD147" s="84">
        <v>187</v>
      </c>
      <c r="AE147" s="84">
        <v>18</v>
      </c>
      <c r="AF147" s="84">
        <v>153</v>
      </c>
      <c r="AG147" s="84">
        <v>235</v>
      </c>
      <c r="AH147" s="84">
        <v>31</v>
      </c>
      <c r="AI147" s="84">
        <v>17</v>
      </c>
      <c r="AJ147" s="84">
        <v>83</v>
      </c>
      <c r="AK147" s="84">
        <v>83</v>
      </c>
      <c r="AL147" s="84">
        <v>124</v>
      </c>
      <c r="AM147" s="85"/>
    </row>
    <row r="148" spans="1:39" s="47" customFormat="1">
      <c r="A148" s="173" t="s">
        <v>64</v>
      </c>
      <c r="B148" s="173"/>
      <c r="C148" s="174"/>
      <c r="D148" s="125">
        <f t="shared" si="28"/>
        <v>382</v>
      </c>
      <c r="E148" s="104">
        <v>7</v>
      </c>
      <c r="F148" s="84">
        <v>3</v>
      </c>
      <c r="G148" s="84">
        <v>7</v>
      </c>
      <c r="H148" s="84">
        <v>38</v>
      </c>
      <c r="I148" s="84">
        <v>13</v>
      </c>
      <c r="J148" s="84">
        <v>8</v>
      </c>
      <c r="K148" s="84">
        <v>1</v>
      </c>
      <c r="L148" s="84">
        <v>2</v>
      </c>
      <c r="M148" s="84">
        <v>4</v>
      </c>
      <c r="N148" s="84"/>
      <c r="O148" s="84">
        <v>1</v>
      </c>
      <c r="P148" s="84">
        <v>15</v>
      </c>
      <c r="Q148" s="84">
        <v>2</v>
      </c>
      <c r="R148" s="84">
        <v>7</v>
      </c>
      <c r="S148" s="84">
        <v>14</v>
      </c>
      <c r="T148" s="84">
        <v>30</v>
      </c>
      <c r="U148" s="84">
        <v>2</v>
      </c>
      <c r="V148" s="84">
        <v>12</v>
      </c>
      <c r="W148" s="84">
        <v>13</v>
      </c>
      <c r="X148" s="84">
        <v>2</v>
      </c>
      <c r="Y148" s="84">
        <v>12</v>
      </c>
      <c r="Z148" s="84">
        <v>5</v>
      </c>
      <c r="AA148" s="84">
        <v>10</v>
      </c>
      <c r="AB148" s="84">
        <v>7</v>
      </c>
      <c r="AC148" s="84">
        <v>38</v>
      </c>
      <c r="AD148" s="84">
        <v>24</v>
      </c>
      <c r="AE148" s="84">
        <v>3</v>
      </c>
      <c r="AF148" s="84">
        <v>23</v>
      </c>
      <c r="AG148" s="84">
        <v>28</v>
      </c>
      <c r="AH148" s="84">
        <v>3</v>
      </c>
      <c r="AI148" s="84">
        <v>7</v>
      </c>
      <c r="AJ148" s="84">
        <v>15</v>
      </c>
      <c r="AK148" s="84">
        <v>14</v>
      </c>
      <c r="AL148" s="84">
        <v>12</v>
      </c>
      <c r="AM148" s="85"/>
    </row>
    <row r="149" spans="1:39" s="47" customFormat="1">
      <c r="A149" s="173" t="s">
        <v>125</v>
      </c>
      <c r="B149" s="173"/>
      <c r="C149" s="174"/>
      <c r="D149" s="125">
        <f t="shared" si="28"/>
        <v>4</v>
      </c>
      <c r="E149" s="10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>
        <v>2</v>
      </c>
      <c r="U149" s="84"/>
      <c r="V149" s="84"/>
      <c r="W149" s="84"/>
      <c r="X149" s="84"/>
      <c r="Y149" s="84"/>
      <c r="Z149" s="84"/>
      <c r="AA149" s="84"/>
      <c r="AB149" s="84"/>
      <c r="AC149" s="84">
        <v>1</v>
      </c>
      <c r="AD149" s="84"/>
      <c r="AE149" s="84"/>
      <c r="AF149" s="84">
        <v>1</v>
      </c>
      <c r="AG149" s="84"/>
      <c r="AH149" s="84"/>
      <c r="AI149" s="84"/>
      <c r="AJ149" s="84"/>
      <c r="AK149" s="84"/>
      <c r="AL149" s="84"/>
      <c r="AM149" s="85"/>
    </row>
    <row r="150" spans="1:39" s="47" customFormat="1">
      <c r="A150" s="177" t="s">
        <v>60</v>
      </c>
      <c r="B150" s="178"/>
      <c r="C150" s="178"/>
      <c r="D150" s="115">
        <f>SUM(E150:AM150)</f>
        <v>4639</v>
      </c>
      <c r="E150" s="103">
        <f>SUM(E145:E149)</f>
        <v>65</v>
      </c>
      <c r="F150" s="82">
        <f t="shared" ref="F150:AM150" si="29">SUM(F145:F149)</f>
        <v>60</v>
      </c>
      <c r="G150" s="82">
        <f t="shared" si="29"/>
        <v>117</v>
      </c>
      <c r="H150" s="82">
        <f t="shared" si="29"/>
        <v>437</v>
      </c>
      <c r="I150" s="82">
        <f t="shared" si="29"/>
        <v>163</v>
      </c>
      <c r="J150" s="82">
        <f t="shared" si="29"/>
        <v>102</v>
      </c>
      <c r="K150" s="82">
        <f t="shared" si="29"/>
        <v>15</v>
      </c>
      <c r="L150" s="82">
        <f t="shared" si="29"/>
        <v>45</v>
      </c>
      <c r="M150" s="82">
        <f t="shared" si="29"/>
        <v>69</v>
      </c>
      <c r="N150" s="82">
        <f t="shared" si="29"/>
        <v>25</v>
      </c>
      <c r="O150" s="82">
        <f t="shared" si="29"/>
        <v>80</v>
      </c>
      <c r="P150" s="82">
        <f t="shared" si="29"/>
        <v>191</v>
      </c>
      <c r="Q150" s="82">
        <f t="shared" si="29"/>
        <v>27</v>
      </c>
      <c r="R150" s="82">
        <f t="shared" si="29"/>
        <v>151</v>
      </c>
      <c r="S150" s="82">
        <f t="shared" si="29"/>
        <v>173</v>
      </c>
      <c r="T150" s="82">
        <f t="shared" si="29"/>
        <v>296</v>
      </c>
      <c r="U150" s="82">
        <f t="shared" si="29"/>
        <v>57</v>
      </c>
      <c r="V150" s="82">
        <f t="shared" si="29"/>
        <v>173</v>
      </c>
      <c r="W150" s="82">
        <f t="shared" si="29"/>
        <v>191</v>
      </c>
      <c r="X150" s="82">
        <f t="shared" si="29"/>
        <v>24</v>
      </c>
      <c r="Y150" s="82">
        <f t="shared" si="29"/>
        <v>135</v>
      </c>
      <c r="Z150" s="82">
        <f t="shared" si="29"/>
        <v>93</v>
      </c>
      <c r="AA150" s="82">
        <f t="shared" si="29"/>
        <v>77</v>
      </c>
      <c r="AB150" s="82">
        <f t="shared" si="29"/>
        <v>81</v>
      </c>
      <c r="AC150" s="82">
        <f t="shared" si="29"/>
        <v>430</v>
      </c>
      <c r="AD150" s="82">
        <f t="shared" si="29"/>
        <v>250</v>
      </c>
      <c r="AE150" s="82">
        <f t="shared" si="29"/>
        <v>28</v>
      </c>
      <c r="AF150" s="82">
        <f t="shared" si="29"/>
        <v>237</v>
      </c>
      <c r="AG150" s="82">
        <f t="shared" si="29"/>
        <v>337</v>
      </c>
      <c r="AH150" s="82">
        <f t="shared" si="29"/>
        <v>43</v>
      </c>
      <c r="AI150" s="82">
        <f t="shared" si="29"/>
        <v>33</v>
      </c>
      <c r="AJ150" s="82">
        <f t="shared" si="29"/>
        <v>134</v>
      </c>
      <c r="AK150" s="82">
        <f t="shared" si="29"/>
        <v>131</v>
      </c>
      <c r="AL150" s="82">
        <f t="shared" si="29"/>
        <v>169</v>
      </c>
      <c r="AM150" s="83">
        <f t="shared" si="29"/>
        <v>0</v>
      </c>
    </row>
    <row r="151" spans="1:39" s="47" customFormat="1">
      <c r="A151" s="193" t="s">
        <v>113</v>
      </c>
      <c r="B151" s="193"/>
      <c r="C151" s="193"/>
      <c r="D151" s="12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</row>
    <row r="152" spans="1:39" s="47" customFormat="1">
      <c r="A152" s="175" t="s">
        <v>155</v>
      </c>
      <c r="B152" s="175"/>
      <c r="C152" s="176"/>
      <c r="D152" s="113">
        <f>SUM(E152:AM152)</f>
        <v>4550</v>
      </c>
      <c r="E152" s="105">
        <v>63</v>
      </c>
      <c r="F152" s="86">
        <v>58</v>
      </c>
      <c r="G152" s="86">
        <v>117</v>
      </c>
      <c r="H152" s="86">
        <v>432</v>
      </c>
      <c r="I152" s="86">
        <v>162</v>
      </c>
      <c r="J152" s="86">
        <v>102</v>
      </c>
      <c r="K152" s="86">
        <v>14</v>
      </c>
      <c r="L152" s="86">
        <v>42</v>
      </c>
      <c r="M152" s="86">
        <v>69</v>
      </c>
      <c r="N152" s="86">
        <v>23</v>
      </c>
      <c r="O152" s="86">
        <v>80</v>
      </c>
      <c r="P152" s="86">
        <v>189</v>
      </c>
      <c r="Q152" s="86">
        <v>27</v>
      </c>
      <c r="R152" s="86">
        <v>148</v>
      </c>
      <c r="S152" s="86">
        <v>167</v>
      </c>
      <c r="T152" s="86">
        <v>294</v>
      </c>
      <c r="U152" s="86">
        <v>56</v>
      </c>
      <c r="V152" s="86">
        <v>170</v>
      </c>
      <c r="W152" s="86">
        <v>189</v>
      </c>
      <c r="X152" s="86">
        <v>22</v>
      </c>
      <c r="Y152" s="86">
        <v>130</v>
      </c>
      <c r="Z152" s="86">
        <v>93</v>
      </c>
      <c r="AA152" s="86">
        <v>75</v>
      </c>
      <c r="AB152" s="86">
        <v>81</v>
      </c>
      <c r="AC152" s="86">
        <v>412</v>
      </c>
      <c r="AD152" s="86">
        <v>248</v>
      </c>
      <c r="AE152" s="86">
        <v>28</v>
      </c>
      <c r="AF152" s="86">
        <v>236</v>
      </c>
      <c r="AG152" s="86">
        <v>327</v>
      </c>
      <c r="AH152" s="86">
        <v>42</v>
      </c>
      <c r="AI152" s="86">
        <v>33</v>
      </c>
      <c r="AJ152" s="86">
        <v>128</v>
      </c>
      <c r="AK152" s="86">
        <v>128</v>
      </c>
      <c r="AL152" s="86">
        <v>165</v>
      </c>
      <c r="AM152" s="87"/>
    </row>
    <row r="153" spans="1:39" s="47" customFormat="1">
      <c r="A153" s="173" t="s">
        <v>156</v>
      </c>
      <c r="B153" s="173"/>
      <c r="C153" s="174"/>
      <c r="D153" s="114">
        <f t="shared" ref="D153:D157" si="30">SUM(E153:AM153)</f>
        <v>79</v>
      </c>
      <c r="E153" s="104">
        <v>1</v>
      </c>
      <c r="F153" s="84">
        <v>2</v>
      </c>
      <c r="G153" s="84"/>
      <c r="H153" s="84">
        <v>5</v>
      </c>
      <c r="I153" s="84">
        <v>1</v>
      </c>
      <c r="J153" s="84"/>
      <c r="K153" s="84">
        <v>1</v>
      </c>
      <c r="L153" s="84">
        <v>3</v>
      </c>
      <c r="M153" s="84"/>
      <c r="N153" s="84">
        <v>1</v>
      </c>
      <c r="O153" s="84"/>
      <c r="P153" s="84">
        <v>2</v>
      </c>
      <c r="Q153" s="84"/>
      <c r="R153" s="84">
        <v>2</v>
      </c>
      <c r="S153" s="84">
        <v>6</v>
      </c>
      <c r="T153" s="84">
        <v>1</v>
      </c>
      <c r="U153" s="84">
        <v>1</v>
      </c>
      <c r="V153" s="84">
        <v>3</v>
      </c>
      <c r="W153" s="84">
        <v>2</v>
      </c>
      <c r="X153" s="84">
        <v>2</v>
      </c>
      <c r="Y153" s="84">
        <v>4</v>
      </c>
      <c r="Z153" s="84"/>
      <c r="AA153" s="84">
        <v>1</v>
      </c>
      <c r="AB153" s="84"/>
      <c r="AC153" s="84">
        <v>15</v>
      </c>
      <c r="AD153" s="84">
        <v>2</v>
      </c>
      <c r="AE153" s="84"/>
      <c r="AF153" s="84">
        <v>1</v>
      </c>
      <c r="AG153" s="84">
        <v>9</v>
      </c>
      <c r="AH153" s="84">
        <v>1</v>
      </c>
      <c r="AI153" s="84"/>
      <c r="AJ153" s="84">
        <v>6</v>
      </c>
      <c r="AK153" s="84">
        <v>3</v>
      </c>
      <c r="AL153" s="84">
        <v>4</v>
      </c>
      <c r="AM153" s="85"/>
    </row>
    <row r="154" spans="1:39" s="47" customFormat="1">
      <c r="A154" s="173" t="s">
        <v>157</v>
      </c>
      <c r="B154" s="173"/>
      <c r="C154" s="174"/>
      <c r="D154" s="114">
        <f t="shared" si="30"/>
        <v>10</v>
      </c>
      <c r="E154" s="104">
        <v>1</v>
      </c>
      <c r="F154" s="84"/>
      <c r="G154" s="84"/>
      <c r="H154" s="84"/>
      <c r="I154" s="84"/>
      <c r="J154" s="84"/>
      <c r="K154" s="84"/>
      <c r="L154" s="84"/>
      <c r="M154" s="84"/>
      <c r="N154" s="84">
        <v>1</v>
      </c>
      <c r="O154" s="84"/>
      <c r="P154" s="84"/>
      <c r="Q154" s="84"/>
      <c r="R154" s="84">
        <v>1</v>
      </c>
      <c r="S154" s="84"/>
      <c r="T154" s="84">
        <v>1</v>
      </c>
      <c r="U154" s="84"/>
      <c r="V154" s="84"/>
      <c r="W154" s="84"/>
      <c r="X154" s="84"/>
      <c r="Y154" s="84">
        <v>1</v>
      </c>
      <c r="Z154" s="84"/>
      <c r="AA154" s="84">
        <v>1</v>
      </c>
      <c r="AB154" s="84"/>
      <c r="AC154" s="84">
        <v>3</v>
      </c>
      <c r="AD154" s="84"/>
      <c r="AE154" s="84"/>
      <c r="AF154" s="84"/>
      <c r="AG154" s="84">
        <v>1</v>
      </c>
      <c r="AH154" s="84"/>
      <c r="AI154" s="84"/>
      <c r="AJ154" s="84"/>
      <c r="AK154" s="84"/>
      <c r="AL154" s="84"/>
      <c r="AM154" s="85"/>
    </row>
    <row r="155" spans="1:39" s="47" customFormat="1">
      <c r="A155" s="173" t="s">
        <v>158</v>
      </c>
      <c r="B155" s="173"/>
      <c r="C155" s="174"/>
      <c r="D155" s="114">
        <f t="shared" si="30"/>
        <v>0</v>
      </c>
      <c r="E155" s="10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5"/>
    </row>
    <row r="156" spans="1:39" s="47" customFormat="1">
      <c r="A156" s="173" t="s">
        <v>159</v>
      </c>
      <c r="B156" s="173"/>
      <c r="C156" s="174"/>
      <c r="D156" s="114">
        <f t="shared" si="30"/>
        <v>0</v>
      </c>
      <c r="E156" s="10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5"/>
    </row>
    <row r="157" spans="1:39" s="47" customFormat="1">
      <c r="A157" s="177" t="s">
        <v>60</v>
      </c>
      <c r="B157" s="178"/>
      <c r="C157" s="178"/>
      <c r="D157" s="118">
        <f t="shared" si="30"/>
        <v>4639</v>
      </c>
      <c r="E157" s="106">
        <f>SUM(E152:E156)</f>
        <v>65</v>
      </c>
      <c r="F157" s="88">
        <f t="shared" ref="F157:AM157" si="31">SUM(F152:F156)</f>
        <v>60</v>
      </c>
      <c r="G157" s="88">
        <f t="shared" si="31"/>
        <v>117</v>
      </c>
      <c r="H157" s="88">
        <f t="shared" si="31"/>
        <v>437</v>
      </c>
      <c r="I157" s="88">
        <f t="shared" si="31"/>
        <v>163</v>
      </c>
      <c r="J157" s="88">
        <f t="shared" si="31"/>
        <v>102</v>
      </c>
      <c r="K157" s="88">
        <f t="shared" si="31"/>
        <v>15</v>
      </c>
      <c r="L157" s="88">
        <f t="shared" si="31"/>
        <v>45</v>
      </c>
      <c r="M157" s="88">
        <f t="shared" si="31"/>
        <v>69</v>
      </c>
      <c r="N157" s="88">
        <f t="shared" si="31"/>
        <v>25</v>
      </c>
      <c r="O157" s="88">
        <f t="shared" si="31"/>
        <v>80</v>
      </c>
      <c r="P157" s="88">
        <f t="shared" si="31"/>
        <v>191</v>
      </c>
      <c r="Q157" s="88">
        <f t="shared" si="31"/>
        <v>27</v>
      </c>
      <c r="R157" s="88">
        <f t="shared" si="31"/>
        <v>151</v>
      </c>
      <c r="S157" s="88">
        <f t="shared" si="31"/>
        <v>173</v>
      </c>
      <c r="T157" s="88">
        <f t="shared" si="31"/>
        <v>296</v>
      </c>
      <c r="U157" s="88">
        <f t="shared" si="31"/>
        <v>57</v>
      </c>
      <c r="V157" s="88">
        <f t="shared" si="31"/>
        <v>173</v>
      </c>
      <c r="W157" s="88">
        <f t="shared" si="31"/>
        <v>191</v>
      </c>
      <c r="X157" s="88">
        <f t="shared" si="31"/>
        <v>24</v>
      </c>
      <c r="Y157" s="88">
        <f t="shared" si="31"/>
        <v>135</v>
      </c>
      <c r="Z157" s="88">
        <f t="shared" si="31"/>
        <v>93</v>
      </c>
      <c r="AA157" s="88">
        <f t="shared" si="31"/>
        <v>77</v>
      </c>
      <c r="AB157" s="88">
        <f t="shared" si="31"/>
        <v>81</v>
      </c>
      <c r="AC157" s="88">
        <f t="shared" si="31"/>
        <v>430</v>
      </c>
      <c r="AD157" s="88">
        <f t="shared" si="31"/>
        <v>250</v>
      </c>
      <c r="AE157" s="88">
        <f t="shared" si="31"/>
        <v>28</v>
      </c>
      <c r="AF157" s="88">
        <f t="shared" si="31"/>
        <v>237</v>
      </c>
      <c r="AG157" s="88">
        <f t="shared" si="31"/>
        <v>337</v>
      </c>
      <c r="AH157" s="88">
        <f t="shared" si="31"/>
        <v>43</v>
      </c>
      <c r="AI157" s="88">
        <f t="shared" si="31"/>
        <v>33</v>
      </c>
      <c r="AJ157" s="88">
        <f t="shared" si="31"/>
        <v>134</v>
      </c>
      <c r="AK157" s="88">
        <f t="shared" si="31"/>
        <v>131</v>
      </c>
      <c r="AL157" s="88">
        <f t="shared" si="31"/>
        <v>169</v>
      </c>
      <c r="AM157" s="89">
        <f t="shared" si="31"/>
        <v>0</v>
      </c>
    </row>
    <row r="158" spans="1:39" s="47" customFormat="1">
      <c r="A158" s="192" t="s">
        <v>162</v>
      </c>
      <c r="B158" s="192"/>
      <c r="C158" s="192"/>
      <c r="D158" s="112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</row>
    <row r="159" spans="1:39" s="47" customFormat="1">
      <c r="A159" s="194" t="s">
        <v>114</v>
      </c>
      <c r="B159" s="195"/>
      <c r="C159" s="195"/>
      <c r="D159" s="122"/>
      <c r="E159" s="136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</row>
    <row r="160" spans="1:39" s="47" customFormat="1">
      <c r="A160" s="173" t="s">
        <v>61</v>
      </c>
      <c r="B160" s="173"/>
      <c r="C160" s="174"/>
      <c r="D160" s="126">
        <f t="shared" ref="D160:AM165" si="32">D130-D145</f>
        <v>3</v>
      </c>
      <c r="E160" s="151">
        <f t="shared" si="32"/>
        <v>3</v>
      </c>
      <c r="F160" s="152">
        <f t="shared" si="32"/>
        <v>0</v>
      </c>
      <c r="G160" s="152">
        <f t="shared" si="32"/>
        <v>0</v>
      </c>
      <c r="H160" s="152">
        <f t="shared" si="32"/>
        <v>0</v>
      </c>
      <c r="I160" s="152">
        <f t="shared" si="32"/>
        <v>1</v>
      </c>
      <c r="J160" s="152">
        <f t="shared" si="32"/>
        <v>1</v>
      </c>
      <c r="K160" s="152">
        <f t="shared" si="32"/>
        <v>0</v>
      </c>
      <c r="L160" s="152">
        <f t="shared" si="32"/>
        <v>0</v>
      </c>
      <c r="M160" s="152">
        <f t="shared" si="32"/>
        <v>-1</v>
      </c>
      <c r="N160" s="152">
        <f t="shared" si="32"/>
        <v>0</v>
      </c>
      <c r="O160" s="152">
        <f t="shared" si="32"/>
        <v>0</v>
      </c>
      <c r="P160" s="152">
        <f t="shared" si="32"/>
        <v>1</v>
      </c>
      <c r="Q160" s="152">
        <f t="shared" si="32"/>
        <v>1</v>
      </c>
      <c r="R160" s="152">
        <f t="shared" si="32"/>
        <v>1</v>
      </c>
      <c r="S160" s="152">
        <f t="shared" si="32"/>
        <v>0</v>
      </c>
      <c r="T160" s="152">
        <f t="shared" si="32"/>
        <v>-1</v>
      </c>
      <c r="U160" s="152">
        <f t="shared" si="32"/>
        <v>0</v>
      </c>
      <c r="V160" s="152">
        <f t="shared" si="32"/>
        <v>0</v>
      </c>
      <c r="W160" s="152">
        <f t="shared" si="32"/>
        <v>0</v>
      </c>
      <c r="X160" s="152">
        <f t="shared" si="32"/>
        <v>0</v>
      </c>
      <c r="Y160" s="152">
        <f t="shared" si="32"/>
        <v>-1</v>
      </c>
      <c r="Z160" s="152">
        <f t="shared" si="32"/>
        <v>-1</v>
      </c>
      <c r="AA160" s="152">
        <f t="shared" si="32"/>
        <v>0</v>
      </c>
      <c r="AB160" s="152">
        <f t="shared" si="32"/>
        <v>0</v>
      </c>
      <c r="AC160" s="152">
        <f t="shared" si="32"/>
        <v>-1</v>
      </c>
      <c r="AD160" s="152">
        <f t="shared" si="32"/>
        <v>0</v>
      </c>
      <c r="AE160" s="152">
        <f t="shared" si="32"/>
        <v>0</v>
      </c>
      <c r="AF160" s="152">
        <f t="shared" si="32"/>
        <v>-3</v>
      </c>
      <c r="AG160" s="152">
        <f t="shared" si="32"/>
        <v>0</v>
      </c>
      <c r="AH160" s="152">
        <f t="shared" si="32"/>
        <v>1</v>
      </c>
      <c r="AI160" s="152">
        <f t="shared" si="32"/>
        <v>0</v>
      </c>
      <c r="AJ160" s="152">
        <f t="shared" si="32"/>
        <v>0</v>
      </c>
      <c r="AK160" s="152">
        <f t="shared" si="32"/>
        <v>1</v>
      </c>
      <c r="AL160" s="152">
        <f t="shared" si="32"/>
        <v>1</v>
      </c>
      <c r="AM160" s="153">
        <f t="shared" si="32"/>
        <v>0</v>
      </c>
    </row>
    <row r="161" spans="1:39" s="47" customFormat="1">
      <c r="A161" s="173" t="s">
        <v>62</v>
      </c>
      <c r="B161" s="173"/>
      <c r="C161" s="174"/>
      <c r="D161" s="126">
        <f t="shared" si="32"/>
        <v>187</v>
      </c>
      <c r="E161" s="151">
        <f t="shared" si="32"/>
        <v>-4</v>
      </c>
      <c r="F161" s="152">
        <f t="shared" si="32"/>
        <v>3</v>
      </c>
      <c r="G161" s="152">
        <f t="shared" si="32"/>
        <v>-7</v>
      </c>
      <c r="H161" s="152">
        <f t="shared" si="32"/>
        <v>66</v>
      </c>
      <c r="I161" s="152">
        <f t="shared" si="32"/>
        <v>37</v>
      </c>
      <c r="J161" s="152">
        <f t="shared" si="32"/>
        <v>7</v>
      </c>
      <c r="K161" s="152">
        <f t="shared" si="32"/>
        <v>2</v>
      </c>
      <c r="L161" s="152">
        <f t="shared" si="32"/>
        <v>3</v>
      </c>
      <c r="M161" s="152">
        <f t="shared" si="32"/>
        <v>-10</v>
      </c>
      <c r="N161" s="152">
        <f t="shared" si="32"/>
        <v>2</v>
      </c>
      <c r="O161" s="152">
        <f t="shared" si="32"/>
        <v>-9</v>
      </c>
      <c r="P161" s="152">
        <f t="shared" si="32"/>
        <v>-1</v>
      </c>
      <c r="Q161" s="152">
        <f t="shared" si="32"/>
        <v>-2</v>
      </c>
      <c r="R161" s="152">
        <f t="shared" si="32"/>
        <v>15</v>
      </c>
      <c r="S161" s="152">
        <f t="shared" si="32"/>
        <v>-1</v>
      </c>
      <c r="T161" s="152">
        <f t="shared" si="32"/>
        <v>0</v>
      </c>
      <c r="U161" s="152">
        <f t="shared" si="32"/>
        <v>-17</v>
      </c>
      <c r="V161" s="152">
        <f t="shared" si="32"/>
        <v>7</v>
      </c>
      <c r="W161" s="152">
        <f t="shared" si="32"/>
        <v>28</v>
      </c>
      <c r="X161" s="152">
        <f t="shared" si="32"/>
        <v>1</v>
      </c>
      <c r="Y161" s="152">
        <f t="shared" si="32"/>
        <v>19</v>
      </c>
      <c r="Z161" s="152">
        <f t="shared" si="32"/>
        <v>-1</v>
      </c>
      <c r="AA161" s="152">
        <f t="shared" si="32"/>
        <v>10</v>
      </c>
      <c r="AB161" s="152">
        <f t="shared" si="32"/>
        <v>5</v>
      </c>
      <c r="AC161" s="152">
        <f t="shared" si="32"/>
        <v>25</v>
      </c>
      <c r="AD161" s="152">
        <f t="shared" si="32"/>
        <v>31</v>
      </c>
      <c r="AE161" s="152">
        <f t="shared" si="32"/>
        <v>0</v>
      </c>
      <c r="AF161" s="152">
        <f t="shared" si="32"/>
        <v>8</v>
      </c>
      <c r="AG161" s="152">
        <f t="shared" si="32"/>
        <v>-1</v>
      </c>
      <c r="AH161" s="152">
        <f t="shared" si="32"/>
        <v>7</v>
      </c>
      <c r="AI161" s="152">
        <f t="shared" si="32"/>
        <v>-9</v>
      </c>
      <c r="AJ161" s="152">
        <f t="shared" si="32"/>
        <v>-12</v>
      </c>
      <c r="AK161" s="152">
        <f t="shared" si="32"/>
        <v>-11</v>
      </c>
      <c r="AL161" s="152">
        <f t="shared" si="32"/>
        <v>-4</v>
      </c>
      <c r="AM161" s="153">
        <f t="shared" si="32"/>
        <v>0</v>
      </c>
    </row>
    <row r="162" spans="1:39" s="47" customFormat="1">
      <c r="A162" s="173" t="s">
        <v>63</v>
      </c>
      <c r="B162" s="173"/>
      <c r="C162" s="174"/>
      <c r="D162" s="126">
        <f t="shared" si="32"/>
        <v>1444</v>
      </c>
      <c r="E162" s="151">
        <f t="shared" si="32"/>
        <v>14</v>
      </c>
      <c r="F162" s="152">
        <f t="shared" si="32"/>
        <v>10</v>
      </c>
      <c r="G162" s="152">
        <f t="shared" si="32"/>
        <v>-16</v>
      </c>
      <c r="H162" s="152">
        <f t="shared" si="32"/>
        <v>134</v>
      </c>
      <c r="I162" s="152">
        <f t="shared" si="32"/>
        <v>143</v>
      </c>
      <c r="J162" s="152">
        <f t="shared" si="32"/>
        <v>28</v>
      </c>
      <c r="K162" s="152">
        <f t="shared" si="32"/>
        <v>4</v>
      </c>
      <c r="L162" s="152">
        <f t="shared" si="32"/>
        <v>4</v>
      </c>
      <c r="M162" s="152">
        <f t="shared" si="32"/>
        <v>20</v>
      </c>
      <c r="N162" s="152">
        <f t="shared" si="32"/>
        <v>12</v>
      </c>
      <c r="O162" s="152">
        <f t="shared" si="32"/>
        <v>10</v>
      </c>
      <c r="P162" s="152">
        <f t="shared" si="32"/>
        <v>94</v>
      </c>
      <c r="Q162" s="152">
        <f t="shared" si="32"/>
        <v>6</v>
      </c>
      <c r="R162" s="152">
        <f t="shared" si="32"/>
        <v>-6</v>
      </c>
      <c r="S162" s="152">
        <f t="shared" si="32"/>
        <v>103</v>
      </c>
      <c r="T162" s="152">
        <f t="shared" si="32"/>
        <v>128</v>
      </c>
      <c r="U162" s="152">
        <f t="shared" si="32"/>
        <v>0</v>
      </c>
      <c r="V162" s="152">
        <f t="shared" si="32"/>
        <v>80</v>
      </c>
      <c r="W162" s="152">
        <f t="shared" si="32"/>
        <v>67</v>
      </c>
      <c r="X162" s="152">
        <f t="shared" si="32"/>
        <v>8</v>
      </c>
      <c r="Y162" s="152">
        <f t="shared" si="32"/>
        <v>22</v>
      </c>
      <c r="Z162" s="152">
        <f t="shared" si="32"/>
        <v>6</v>
      </c>
      <c r="AA162" s="152">
        <f t="shared" si="32"/>
        <v>17</v>
      </c>
      <c r="AB162" s="152">
        <f t="shared" si="32"/>
        <v>25</v>
      </c>
      <c r="AC162" s="152">
        <f t="shared" si="32"/>
        <v>221</v>
      </c>
      <c r="AD162" s="152">
        <f t="shared" si="32"/>
        <v>88</v>
      </c>
      <c r="AE162" s="152">
        <f t="shared" si="32"/>
        <v>1</v>
      </c>
      <c r="AF162" s="152">
        <f t="shared" si="32"/>
        <v>57</v>
      </c>
      <c r="AG162" s="152">
        <f t="shared" si="32"/>
        <v>101</v>
      </c>
      <c r="AH162" s="152">
        <f t="shared" si="32"/>
        <v>-1</v>
      </c>
      <c r="AI162" s="152">
        <f t="shared" si="32"/>
        <v>-5</v>
      </c>
      <c r="AJ162" s="152">
        <f t="shared" si="32"/>
        <v>3</v>
      </c>
      <c r="AK162" s="152">
        <f t="shared" si="32"/>
        <v>45</v>
      </c>
      <c r="AL162" s="152">
        <f t="shared" si="32"/>
        <v>19</v>
      </c>
      <c r="AM162" s="153">
        <f t="shared" si="32"/>
        <v>2</v>
      </c>
    </row>
    <row r="163" spans="1:39" s="47" customFormat="1">
      <c r="A163" s="173" t="s">
        <v>64</v>
      </c>
      <c r="B163" s="173"/>
      <c r="C163" s="174"/>
      <c r="D163" s="126">
        <f t="shared" si="32"/>
        <v>286</v>
      </c>
      <c r="E163" s="151">
        <f t="shared" si="32"/>
        <v>19</v>
      </c>
      <c r="F163" s="152">
        <f t="shared" si="32"/>
        <v>5</v>
      </c>
      <c r="G163" s="152">
        <f t="shared" si="32"/>
        <v>6</v>
      </c>
      <c r="H163" s="152">
        <f t="shared" si="32"/>
        <v>30</v>
      </c>
      <c r="I163" s="152">
        <f t="shared" si="32"/>
        <v>27</v>
      </c>
      <c r="J163" s="152">
        <f t="shared" si="32"/>
        <v>6</v>
      </c>
      <c r="K163" s="152">
        <f t="shared" si="32"/>
        <v>0</v>
      </c>
      <c r="L163" s="152">
        <f t="shared" si="32"/>
        <v>1</v>
      </c>
      <c r="M163" s="152">
        <f t="shared" si="32"/>
        <v>3</v>
      </c>
      <c r="N163" s="152">
        <f t="shared" si="32"/>
        <v>1</v>
      </c>
      <c r="O163" s="152">
        <f t="shared" si="32"/>
        <v>5</v>
      </c>
      <c r="P163" s="152">
        <f t="shared" si="32"/>
        <v>8</v>
      </c>
      <c r="Q163" s="152">
        <f t="shared" si="32"/>
        <v>0</v>
      </c>
      <c r="R163" s="152">
        <f t="shared" si="32"/>
        <v>3</v>
      </c>
      <c r="S163" s="152">
        <f t="shared" si="32"/>
        <v>14</v>
      </c>
      <c r="T163" s="152">
        <f t="shared" si="32"/>
        <v>24</v>
      </c>
      <c r="U163" s="152">
        <f t="shared" si="32"/>
        <v>-1</v>
      </c>
      <c r="V163" s="152">
        <f t="shared" si="32"/>
        <v>6</v>
      </c>
      <c r="W163" s="152">
        <f t="shared" si="32"/>
        <v>16</v>
      </c>
      <c r="X163" s="152">
        <f t="shared" si="32"/>
        <v>-1</v>
      </c>
      <c r="Y163" s="152">
        <f t="shared" si="32"/>
        <v>3</v>
      </c>
      <c r="Z163" s="152">
        <f t="shared" si="32"/>
        <v>1</v>
      </c>
      <c r="AA163" s="152">
        <f t="shared" si="32"/>
        <v>7</v>
      </c>
      <c r="AB163" s="152">
        <f t="shared" si="32"/>
        <v>9</v>
      </c>
      <c r="AC163" s="152">
        <f t="shared" si="32"/>
        <v>17</v>
      </c>
      <c r="AD163" s="152">
        <f t="shared" si="32"/>
        <v>23</v>
      </c>
      <c r="AE163" s="152">
        <f t="shared" si="32"/>
        <v>-1</v>
      </c>
      <c r="AF163" s="152">
        <f t="shared" si="32"/>
        <v>14</v>
      </c>
      <c r="AG163" s="152">
        <f t="shared" si="32"/>
        <v>9</v>
      </c>
      <c r="AH163" s="152">
        <f t="shared" si="32"/>
        <v>-1</v>
      </c>
      <c r="AI163" s="152">
        <f t="shared" si="32"/>
        <v>-3</v>
      </c>
      <c r="AJ163" s="152">
        <f t="shared" si="32"/>
        <v>3</v>
      </c>
      <c r="AK163" s="152">
        <f t="shared" si="32"/>
        <v>19</v>
      </c>
      <c r="AL163" s="152">
        <f t="shared" si="32"/>
        <v>14</v>
      </c>
      <c r="AM163" s="153">
        <f t="shared" si="32"/>
        <v>0</v>
      </c>
    </row>
    <row r="164" spans="1:39" s="47" customFormat="1">
      <c r="A164" s="173" t="s">
        <v>125</v>
      </c>
      <c r="B164" s="173"/>
      <c r="C164" s="174"/>
      <c r="D164" s="126">
        <f>D134-D149</f>
        <v>129</v>
      </c>
      <c r="E164" s="151">
        <f t="shared" si="32"/>
        <v>9</v>
      </c>
      <c r="F164" s="152">
        <f t="shared" si="32"/>
        <v>2</v>
      </c>
      <c r="G164" s="152">
        <f t="shared" si="32"/>
        <v>1</v>
      </c>
      <c r="H164" s="152">
        <f t="shared" si="32"/>
        <v>6</v>
      </c>
      <c r="I164" s="152">
        <f t="shared" si="32"/>
        <v>2</v>
      </c>
      <c r="J164" s="152">
        <f t="shared" si="32"/>
        <v>3</v>
      </c>
      <c r="K164" s="152">
        <f t="shared" si="32"/>
        <v>0</v>
      </c>
      <c r="L164" s="152">
        <f t="shared" si="32"/>
        <v>2</v>
      </c>
      <c r="M164" s="152">
        <f t="shared" si="32"/>
        <v>0</v>
      </c>
      <c r="N164" s="152">
        <f t="shared" si="32"/>
        <v>2</v>
      </c>
      <c r="O164" s="152">
        <f t="shared" si="32"/>
        <v>2</v>
      </c>
      <c r="P164" s="152">
        <f t="shared" si="32"/>
        <v>10</v>
      </c>
      <c r="Q164" s="152">
        <f t="shared" si="32"/>
        <v>0</v>
      </c>
      <c r="R164" s="152">
        <f t="shared" si="32"/>
        <v>3</v>
      </c>
      <c r="S164" s="152">
        <f t="shared" si="32"/>
        <v>5</v>
      </c>
      <c r="T164" s="152">
        <f t="shared" si="32"/>
        <v>4</v>
      </c>
      <c r="U164" s="152">
        <f t="shared" si="32"/>
        <v>2</v>
      </c>
      <c r="V164" s="152">
        <f t="shared" si="32"/>
        <v>7</v>
      </c>
      <c r="W164" s="152">
        <f t="shared" si="32"/>
        <v>2</v>
      </c>
      <c r="X164" s="152">
        <f t="shared" si="32"/>
        <v>0</v>
      </c>
      <c r="Y164" s="152">
        <f t="shared" si="32"/>
        <v>4</v>
      </c>
      <c r="Z164" s="152">
        <f t="shared" si="32"/>
        <v>1</v>
      </c>
      <c r="AA164" s="152">
        <f t="shared" si="32"/>
        <v>3</v>
      </c>
      <c r="AB164" s="152">
        <f t="shared" si="32"/>
        <v>1</v>
      </c>
      <c r="AC164" s="152">
        <f t="shared" si="32"/>
        <v>22</v>
      </c>
      <c r="AD164" s="152">
        <f t="shared" si="32"/>
        <v>6</v>
      </c>
      <c r="AE164" s="152">
        <f t="shared" si="32"/>
        <v>1</v>
      </c>
      <c r="AF164" s="152">
        <f t="shared" si="32"/>
        <v>5</v>
      </c>
      <c r="AG164" s="152">
        <f t="shared" si="32"/>
        <v>12</v>
      </c>
      <c r="AH164" s="152">
        <f t="shared" si="32"/>
        <v>3</v>
      </c>
      <c r="AI164" s="152">
        <f t="shared" si="32"/>
        <v>0</v>
      </c>
      <c r="AJ164" s="152">
        <f t="shared" si="32"/>
        <v>4</v>
      </c>
      <c r="AK164" s="152">
        <f t="shared" si="32"/>
        <v>3</v>
      </c>
      <c r="AL164" s="152">
        <f t="shared" si="32"/>
        <v>2</v>
      </c>
      <c r="AM164" s="153">
        <f t="shared" si="32"/>
        <v>0</v>
      </c>
    </row>
    <row r="165" spans="1:39" s="47" customFormat="1">
      <c r="A165" s="177" t="s">
        <v>60</v>
      </c>
      <c r="B165" s="178"/>
      <c r="C165" s="178"/>
      <c r="D165" s="127">
        <f>D135-D150</f>
        <v>2049</v>
      </c>
      <c r="E165" s="154">
        <f t="shared" si="32"/>
        <v>41</v>
      </c>
      <c r="F165" s="155">
        <f t="shared" si="32"/>
        <v>20</v>
      </c>
      <c r="G165" s="155">
        <f t="shared" si="32"/>
        <v>-16</v>
      </c>
      <c r="H165" s="155">
        <f t="shared" si="32"/>
        <v>236</v>
      </c>
      <c r="I165" s="155">
        <f t="shared" si="32"/>
        <v>210</v>
      </c>
      <c r="J165" s="155">
        <f t="shared" si="32"/>
        <v>45</v>
      </c>
      <c r="K165" s="155">
        <f t="shared" si="32"/>
        <v>6</v>
      </c>
      <c r="L165" s="155">
        <f t="shared" si="32"/>
        <v>10</v>
      </c>
      <c r="M165" s="155">
        <f t="shared" si="32"/>
        <v>12</v>
      </c>
      <c r="N165" s="155">
        <f t="shared" si="32"/>
        <v>17</v>
      </c>
      <c r="O165" s="155">
        <f t="shared" si="32"/>
        <v>8</v>
      </c>
      <c r="P165" s="155">
        <f t="shared" si="32"/>
        <v>112</v>
      </c>
      <c r="Q165" s="155">
        <f t="shared" si="32"/>
        <v>5</v>
      </c>
      <c r="R165" s="155">
        <f t="shared" si="32"/>
        <v>16</v>
      </c>
      <c r="S165" s="155">
        <f t="shared" si="32"/>
        <v>121</v>
      </c>
      <c r="T165" s="155">
        <f t="shared" si="32"/>
        <v>155</v>
      </c>
      <c r="U165" s="155">
        <f t="shared" si="32"/>
        <v>-16</v>
      </c>
      <c r="V165" s="155">
        <f t="shared" si="32"/>
        <v>100</v>
      </c>
      <c r="W165" s="155">
        <f t="shared" si="32"/>
        <v>113</v>
      </c>
      <c r="X165" s="155">
        <f t="shared" si="32"/>
        <v>8</v>
      </c>
      <c r="Y165" s="155">
        <f t="shared" si="32"/>
        <v>47</v>
      </c>
      <c r="Z165" s="155">
        <f t="shared" si="32"/>
        <v>6</v>
      </c>
      <c r="AA165" s="155">
        <f t="shared" si="32"/>
        <v>37</v>
      </c>
      <c r="AB165" s="155">
        <f t="shared" si="32"/>
        <v>40</v>
      </c>
      <c r="AC165" s="155">
        <f t="shared" si="32"/>
        <v>284</v>
      </c>
      <c r="AD165" s="155">
        <f t="shared" si="32"/>
        <v>148</v>
      </c>
      <c r="AE165" s="155">
        <f t="shared" si="32"/>
        <v>1</v>
      </c>
      <c r="AF165" s="155">
        <f t="shared" si="32"/>
        <v>81</v>
      </c>
      <c r="AG165" s="155">
        <f t="shared" si="32"/>
        <v>121</v>
      </c>
      <c r="AH165" s="155">
        <f t="shared" si="32"/>
        <v>9</v>
      </c>
      <c r="AI165" s="155">
        <f t="shared" si="32"/>
        <v>-17</v>
      </c>
      <c r="AJ165" s="155">
        <f t="shared" si="32"/>
        <v>-2</v>
      </c>
      <c r="AK165" s="155">
        <f t="shared" si="32"/>
        <v>57</v>
      </c>
      <c r="AL165" s="155">
        <f t="shared" si="32"/>
        <v>32</v>
      </c>
      <c r="AM165" s="156">
        <f t="shared" si="32"/>
        <v>2</v>
      </c>
    </row>
    <row r="166" spans="1:39" s="47" customFormat="1">
      <c r="A166" s="193" t="s">
        <v>113</v>
      </c>
      <c r="B166" s="193"/>
      <c r="C166" s="193"/>
      <c r="D166" s="12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</row>
    <row r="167" spans="1:39" s="47" customFormat="1">
      <c r="A167" s="175" t="s">
        <v>155</v>
      </c>
      <c r="B167" s="175"/>
      <c r="C167" s="176"/>
      <c r="D167" s="157">
        <f t="shared" ref="D167:AM172" si="33">D137-D152</f>
        <v>2074</v>
      </c>
      <c r="E167" s="158">
        <f t="shared" si="33"/>
        <v>42</v>
      </c>
      <c r="F167" s="159">
        <f t="shared" si="33"/>
        <v>22</v>
      </c>
      <c r="G167" s="159">
        <f t="shared" si="33"/>
        <v>-18</v>
      </c>
      <c r="H167" s="159">
        <f t="shared" si="33"/>
        <v>233</v>
      </c>
      <c r="I167" s="159">
        <f t="shared" si="33"/>
        <v>211</v>
      </c>
      <c r="J167" s="159">
        <f t="shared" si="33"/>
        <v>41</v>
      </c>
      <c r="K167" s="159">
        <f t="shared" si="33"/>
        <v>7</v>
      </c>
      <c r="L167" s="159">
        <f t="shared" si="33"/>
        <v>13</v>
      </c>
      <c r="M167" s="159">
        <f t="shared" si="33"/>
        <v>11</v>
      </c>
      <c r="N167" s="159">
        <f t="shared" si="33"/>
        <v>19</v>
      </c>
      <c r="O167" s="159">
        <f t="shared" si="33"/>
        <v>5</v>
      </c>
      <c r="P167" s="159">
        <f t="shared" si="33"/>
        <v>110</v>
      </c>
      <c r="Q167" s="159">
        <f t="shared" si="33"/>
        <v>5</v>
      </c>
      <c r="R167" s="159">
        <f t="shared" si="33"/>
        <v>16</v>
      </c>
      <c r="S167" s="159">
        <f t="shared" si="33"/>
        <v>126</v>
      </c>
      <c r="T167" s="159">
        <f t="shared" si="33"/>
        <v>156</v>
      </c>
      <c r="U167" s="159">
        <f t="shared" si="33"/>
        <v>-16</v>
      </c>
      <c r="V167" s="159">
        <f t="shared" si="33"/>
        <v>102</v>
      </c>
      <c r="W167" s="159">
        <f t="shared" si="33"/>
        <v>114</v>
      </c>
      <c r="X167" s="159">
        <f t="shared" si="33"/>
        <v>10</v>
      </c>
      <c r="Y167" s="159">
        <f t="shared" si="33"/>
        <v>49</v>
      </c>
      <c r="Z167" s="159">
        <f t="shared" si="33"/>
        <v>4</v>
      </c>
      <c r="AA167" s="159">
        <f t="shared" si="33"/>
        <v>38</v>
      </c>
      <c r="AB167" s="159">
        <f t="shared" si="33"/>
        <v>38</v>
      </c>
      <c r="AC167" s="159">
        <f t="shared" si="33"/>
        <v>295</v>
      </c>
      <c r="AD167" s="159">
        <f t="shared" si="33"/>
        <v>148</v>
      </c>
      <c r="AE167" s="159">
        <f t="shared" si="33"/>
        <v>1</v>
      </c>
      <c r="AF167" s="159">
        <f t="shared" si="33"/>
        <v>80</v>
      </c>
      <c r="AG167" s="159">
        <f t="shared" si="33"/>
        <v>127</v>
      </c>
      <c r="AH167" s="159">
        <f t="shared" si="33"/>
        <v>10</v>
      </c>
      <c r="AI167" s="159">
        <f t="shared" si="33"/>
        <v>-17</v>
      </c>
      <c r="AJ167" s="159">
        <f t="shared" si="33"/>
        <v>1</v>
      </c>
      <c r="AK167" s="159">
        <f t="shared" si="33"/>
        <v>55</v>
      </c>
      <c r="AL167" s="159">
        <f t="shared" si="33"/>
        <v>34</v>
      </c>
      <c r="AM167" s="160">
        <f t="shared" si="33"/>
        <v>2</v>
      </c>
    </row>
    <row r="168" spans="1:39" s="47" customFormat="1">
      <c r="A168" s="173" t="s">
        <v>156</v>
      </c>
      <c r="B168" s="173"/>
      <c r="C168" s="174"/>
      <c r="D168" s="161">
        <f t="shared" si="33"/>
        <v>-20</v>
      </c>
      <c r="E168" s="151">
        <f t="shared" si="33"/>
        <v>0</v>
      </c>
      <c r="F168" s="152">
        <f t="shared" si="33"/>
        <v>-2</v>
      </c>
      <c r="G168" s="152">
        <f t="shared" si="33"/>
        <v>2</v>
      </c>
      <c r="H168" s="152">
        <f t="shared" si="33"/>
        <v>2</v>
      </c>
      <c r="I168" s="152">
        <f t="shared" si="33"/>
        <v>-1</v>
      </c>
      <c r="J168" s="152">
        <f t="shared" si="33"/>
        <v>4</v>
      </c>
      <c r="K168" s="152">
        <f t="shared" si="33"/>
        <v>-1</v>
      </c>
      <c r="L168" s="152">
        <f t="shared" si="33"/>
        <v>-3</v>
      </c>
      <c r="M168" s="152">
        <f t="shared" si="33"/>
        <v>1</v>
      </c>
      <c r="N168" s="152">
        <f t="shared" si="33"/>
        <v>-1</v>
      </c>
      <c r="O168" s="152">
        <f t="shared" si="33"/>
        <v>3</v>
      </c>
      <c r="P168" s="152">
        <f t="shared" si="33"/>
        <v>2</v>
      </c>
      <c r="Q168" s="152">
        <f t="shared" si="33"/>
        <v>0</v>
      </c>
      <c r="R168" s="152">
        <f t="shared" si="33"/>
        <v>1</v>
      </c>
      <c r="S168" s="152">
        <f t="shared" si="33"/>
        <v>-5</v>
      </c>
      <c r="T168" s="152">
        <f t="shared" si="33"/>
        <v>0</v>
      </c>
      <c r="U168" s="152">
        <f t="shared" si="33"/>
        <v>0</v>
      </c>
      <c r="V168" s="152">
        <f t="shared" si="33"/>
        <v>-2</v>
      </c>
      <c r="W168" s="152">
        <f t="shared" si="33"/>
        <v>-1</v>
      </c>
      <c r="X168" s="152">
        <f t="shared" si="33"/>
        <v>-2</v>
      </c>
      <c r="Y168" s="152">
        <f t="shared" si="33"/>
        <v>-2</v>
      </c>
      <c r="Z168" s="152">
        <f t="shared" si="33"/>
        <v>2</v>
      </c>
      <c r="AA168" s="152">
        <f t="shared" si="33"/>
        <v>0</v>
      </c>
      <c r="AB168" s="152">
        <f t="shared" si="33"/>
        <v>2</v>
      </c>
      <c r="AC168" s="152">
        <f t="shared" si="33"/>
        <v>-9</v>
      </c>
      <c r="AD168" s="152">
        <f t="shared" si="33"/>
        <v>0</v>
      </c>
      <c r="AE168" s="152">
        <f t="shared" si="33"/>
        <v>0</v>
      </c>
      <c r="AF168" s="152">
        <f t="shared" si="33"/>
        <v>0</v>
      </c>
      <c r="AG168" s="152">
        <f t="shared" si="33"/>
        <v>-6</v>
      </c>
      <c r="AH168" s="152">
        <f t="shared" si="33"/>
        <v>-1</v>
      </c>
      <c r="AI168" s="152">
        <f t="shared" si="33"/>
        <v>0</v>
      </c>
      <c r="AJ168" s="152">
        <f t="shared" si="33"/>
        <v>-3</v>
      </c>
      <c r="AK168" s="152">
        <f t="shared" si="33"/>
        <v>2</v>
      </c>
      <c r="AL168" s="152">
        <f t="shared" si="33"/>
        <v>-2</v>
      </c>
      <c r="AM168" s="153">
        <f t="shared" si="33"/>
        <v>0</v>
      </c>
    </row>
    <row r="169" spans="1:39" s="47" customFormat="1">
      <c r="A169" s="173" t="s">
        <v>157</v>
      </c>
      <c r="B169" s="173"/>
      <c r="C169" s="174"/>
      <c r="D169" s="161">
        <f t="shared" si="33"/>
        <v>-6</v>
      </c>
      <c r="E169" s="151">
        <f t="shared" si="33"/>
        <v>-1</v>
      </c>
      <c r="F169" s="152">
        <f t="shared" si="33"/>
        <v>0</v>
      </c>
      <c r="G169" s="152">
        <f t="shared" si="33"/>
        <v>0</v>
      </c>
      <c r="H169" s="152">
        <f t="shared" si="33"/>
        <v>1</v>
      </c>
      <c r="I169" s="152">
        <f t="shared" si="33"/>
        <v>0</v>
      </c>
      <c r="J169" s="152">
        <f t="shared" si="33"/>
        <v>0</v>
      </c>
      <c r="K169" s="152">
        <f t="shared" si="33"/>
        <v>0</v>
      </c>
      <c r="L169" s="152">
        <f t="shared" si="33"/>
        <v>0</v>
      </c>
      <c r="M169" s="152">
        <f t="shared" si="33"/>
        <v>0</v>
      </c>
      <c r="N169" s="152">
        <f t="shared" si="33"/>
        <v>-1</v>
      </c>
      <c r="O169" s="152">
        <f t="shared" si="33"/>
        <v>0</v>
      </c>
      <c r="P169" s="152">
        <f t="shared" si="33"/>
        <v>0</v>
      </c>
      <c r="Q169" s="152">
        <f t="shared" si="33"/>
        <v>0</v>
      </c>
      <c r="R169" s="152">
        <f t="shared" si="33"/>
        <v>-1</v>
      </c>
      <c r="S169" s="152">
        <f t="shared" si="33"/>
        <v>0</v>
      </c>
      <c r="T169" s="152">
        <f t="shared" si="33"/>
        <v>-1</v>
      </c>
      <c r="U169" s="152">
        <f t="shared" si="33"/>
        <v>0</v>
      </c>
      <c r="V169" s="152">
        <f t="shared" si="33"/>
        <v>0</v>
      </c>
      <c r="W169" s="152">
        <f t="shared" si="33"/>
        <v>0</v>
      </c>
      <c r="X169" s="152">
        <f t="shared" si="33"/>
        <v>0</v>
      </c>
      <c r="Y169" s="152">
        <f t="shared" si="33"/>
        <v>0</v>
      </c>
      <c r="Z169" s="152">
        <f t="shared" si="33"/>
        <v>0</v>
      </c>
      <c r="AA169" s="152">
        <f t="shared" si="33"/>
        <v>-1</v>
      </c>
      <c r="AB169" s="152">
        <f t="shared" si="33"/>
        <v>0</v>
      </c>
      <c r="AC169" s="152">
        <f t="shared" si="33"/>
        <v>-2</v>
      </c>
      <c r="AD169" s="152">
        <f t="shared" si="33"/>
        <v>0</v>
      </c>
      <c r="AE169" s="152">
        <f t="shared" si="33"/>
        <v>0</v>
      </c>
      <c r="AF169" s="152">
        <f t="shared" si="33"/>
        <v>1</v>
      </c>
      <c r="AG169" s="152">
        <f t="shared" si="33"/>
        <v>-1</v>
      </c>
      <c r="AH169" s="152">
        <f t="shared" si="33"/>
        <v>0</v>
      </c>
      <c r="AI169" s="152">
        <f t="shared" si="33"/>
        <v>0</v>
      </c>
      <c r="AJ169" s="152">
        <f t="shared" si="33"/>
        <v>0</v>
      </c>
      <c r="AK169" s="152">
        <f t="shared" si="33"/>
        <v>0</v>
      </c>
      <c r="AL169" s="152">
        <f t="shared" si="33"/>
        <v>0</v>
      </c>
      <c r="AM169" s="153">
        <f t="shared" si="33"/>
        <v>0</v>
      </c>
    </row>
    <row r="170" spans="1:39" s="47" customFormat="1">
      <c r="A170" s="173" t="s">
        <v>158</v>
      </c>
      <c r="B170" s="173"/>
      <c r="C170" s="174"/>
      <c r="D170" s="161">
        <f t="shared" si="33"/>
        <v>0</v>
      </c>
      <c r="E170" s="151">
        <f t="shared" si="33"/>
        <v>0</v>
      </c>
      <c r="F170" s="152">
        <f t="shared" si="33"/>
        <v>0</v>
      </c>
      <c r="G170" s="152">
        <f t="shared" si="33"/>
        <v>0</v>
      </c>
      <c r="H170" s="152">
        <f t="shared" si="33"/>
        <v>0</v>
      </c>
      <c r="I170" s="152">
        <f t="shared" si="33"/>
        <v>0</v>
      </c>
      <c r="J170" s="152">
        <f t="shared" si="33"/>
        <v>0</v>
      </c>
      <c r="K170" s="152">
        <f t="shared" si="33"/>
        <v>0</v>
      </c>
      <c r="L170" s="152">
        <f t="shared" si="33"/>
        <v>0</v>
      </c>
      <c r="M170" s="152">
        <f t="shared" si="33"/>
        <v>0</v>
      </c>
      <c r="N170" s="152">
        <f t="shared" si="33"/>
        <v>0</v>
      </c>
      <c r="O170" s="152">
        <f t="shared" si="33"/>
        <v>0</v>
      </c>
      <c r="P170" s="152">
        <f t="shared" si="33"/>
        <v>0</v>
      </c>
      <c r="Q170" s="152">
        <f t="shared" si="33"/>
        <v>0</v>
      </c>
      <c r="R170" s="152">
        <f t="shared" si="33"/>
        <v>0</v>
      </c>
      <c r="S170" s="152">
        <f t="shared" si="33"/>
        <v>0</v>
      </c>
      <c r="T170" s="152">
        <f t="shared" si="33"/>
        <v>0</v>
      </c>
      <c r="U170" s="152">
        <f t="shared" si="33"/>
        <v>0</v>
      </c>
      <c r="V170" s="152">
        <f t="shared" si="33"/>
        <v>0</v>
      </c>
      <c r="W170" s="152">
        <f t="shared" si="33"/>
        <v>0</v>
      </c>
      <c r="X170" s="152">
        <f t="shared" si="33"/>
        <v>0</v>
      </c>
      <c r="Y170" s="152">
        <f t="shared" si="33"/>
        <v>0</v>
      </c>
      <c r="Z170" s="152">
        <f t="shared" si="33"/>
        <v>0</v>
      </c>
      <c r="AA170" s="152">
        <f t="shared" si="33"/>
        <v>0</v>
      </c>
      <c r="AB170" s="152">
        <f t="shared" si="33"/>
        <v>0</v>
      </c>
      <c r="AC170" s="152">
        <f t="shared" si="33"/>
        <v>0</v>
      </c>
      <c r="AD170" s="152">
        <f t="shared" si="33"/>
        <v>0</v>
      </c>
      <c r="AE170" s="152">
        <f t="shared" si="33"/>
        <v>0</v>
      </c>
      <c r="AF170" s="152">
        <f t="shared" si="33"/>
        <v>0</v>
      </c>
      <c r="AG170" s="152">
        <f t="shared" si="33"/>
        <v>0</v>
      </c>
      <c r="AH170" s="152">
        <f t="shared" si="33"/>
        <v>0</v>
      </c>
      <c r="AI170" s="152">
        <f t="shared" si="33"/>
        <v>0</v>
      </c>
      <c r="AJ170" s="152">
        <f t="shared" si="33"/>
        <v>0</v>
      </c>
      <c r="AK170" s="152">
        <f t="shared" si="33"/>
        <v>0</v>
      </c>
      <c r="AL170" s="152">
        <f t="shared" si="33"/>
        <v>0</v>
      </c>
      <c r="AM170" s="153">
        <f t="shared" si="33"/>
        <v>0</v>
      </c>
    </row>
    <row r="171" spans="1:39" s="47" customFormat="1">
      <c r="A171" s="173" t="s">
        <v>159</v>
      </c>
      <c r="B171" s="173"/>
      <c r="C171" s="174"/>
      <c r="D171" s="161">
        <f>D141-D156</f>
        <v>1</v>
      </c>
      <c r="E171" s="151">
        <f t="shared" si="33"/>
        <v>0</v>
      </c>
      <c r="F171" s="152">
        <f t="shared" si="33"/>
        <v>0</v>
      </c>
      <c r="G171" s="152">
        <f t="shared" si="33"/>
        <v>0</v>
      </c>
      <c r="H171" s="152">
        <f t="shared" si="33"/>
        <v>0</v>
      </c>
      <c r="I171" s="152">
        <f t="shared" si="33"/>
        <v>0</v>
      </c>
      <c r="J171" s="152">
        <f t="shared" si="33"/>
        <v>0</v>
      </c>
      <c r="K171" s="152">
        <f t="shared" si="33"/>
        <v>0</v>
      </c>
      <c r="L171" s="152">
        <f t="shared" si="33"/>
        <v>0</v>
      </c>
      <c r="M171" s="152">
        <f t="shared" si="33"/>
        <v>0</v>
      </c>
      <c r="N171" s="152">
        <f t="shared" si="33"/>
        <v>0</v>
      </c>
      <c r="O171" s="152">
        <f t="shared" si="33"/>
        <v>0</v>
      </c>
      <c r="P171" s="152">
        <f t="shared" si="33"/>
        <v>0</v>
      </c>
      <c r="Q171" s="152">
        <f t="shared" si="33"/>
        <v>0</v>
      </c>
      <c r="R171" s="152">
        <f t="shared" si="33"/>
        <v>0</v>
      </c>
      <c r="S171" s="152">
        <f t="shared" si="33"/>
        <v>0</v>
      </c>
      <c r="T171" s="152">
        <f t="shared" si="33"/>
        <v>0</v>
      </c>
      <c r="U171" s="152">
        <f t="shared" si="33"/>
        <v>0</v>
      </c>
      <c r="V171" s="152">
        <f t="shared" si="33"/>
        <v>0</v>
      </c>
      <c r="W171" s="152">
        <f t="shared" si="33"/>
        <v>0</v>
      </c>
      <c r="X171" s="152">
        <f t="shared" si="33"/>
        <v>0</v>
      </c>
      <c r="Y171" s="152">
        <f t="shared" si="33"/>
        <v>0</v>
      </c>
      <c r="Z171" s="152">
        <f t="shared" si="33"/>
        <v>0</v>
      </c>
      <c r="AA171" s="152">
        <f t="shared" si="33"/>
        <v>0</v>
      </c>
      <c r="AB171" s="152">
        <f t="shared" si="33"/>
        <v>0</v>
      </c>
      <c r="AC171" s="152">
        <f t="shared" si="33"/>
        <v>0</v>
      </c>
      <c r="AD171" s="152">
        <f t="shared" si="33"/>
        <v>0</v>
      </c>
      <c r="AE171" s="152">
        <f t="shared" si="33"/>
        <v>0</v>
      </c>
      <c r="AF171" s="152">
        <f t="shared" si="33"/>
        <v>0</v>
      </c>
      <c r="AG171" s="152">
        <f t="shared" si="33"/>
        <v>1</v>
      </c>
      <c r="AH171" s="152">
        <f t="shared" si="33"/>
        <v>0</v>
      </c>
      <c r="AI171" s="152">
        <f t="shared" si="33"/>
        <v>0</v>
      </c>
      <c r="AJ171" s="152">
        <f t="shared" si="33"/>
        <v>0</v>
      </c>
      <c r="AK171" s="152">
        <f t="shared" si="33"/>
        <v>0</v>
      </c>
      <c r="AL171" s="152">
        <f t="shared" si="33"/>
        <v>0</v>
      </c>
      <c r="AM171" s="153">
        <f t="shared" si="33"/>
        <v>0</v>
      </c>
    </row>
    <row r="172" spans="1:39" s="47" customFormat="1">
      <c r="A172" s="177" t="s">
        <v>60</v>
      </c>
      <c r="B172" s="178"/>
      <c r="C172" s="178"/>
      <c r="D172" s="162">
        <f t="shared" ref="D172:AL172" si="34">D142-D157</f>
        <v>2049</v>
      </c>
      <c r="E172" s="163">
        <f t="shared" si="34"/>
        <v>41</v>
      </c>
      <c r="F172" s="164">
        <f t="shared" si="34"/>
        <v>20</v>
      </c>
      <c r="G172" s="164">
        <f t="shared" si="34"/>
        <v>-16</v>
      </c>
      <c r="H172" s="164">
        <f t="shared" si="34"/>
        <v>236</v>
      </c>
      <c r="I172" s="164">
        <f t="shared" si="34"/>
        <v>210</v>
      </c>
      <c r="J172" s="164">
        <f t="shared" si="34"/>
        <v>45</v>
      </c>
      <c r="K172" s="164">
        <f t="shared" si="34"/>
        <v>6</v>
      </c>
      <c r="L172" s="164">
        <f t="shared" si="34"/>
        <v>10</v>
      </c>
      <c r="M172" s="164">
        <f t="shared" si="34"/>
        <v>12</v>
      </c>
      <c r="N172" s="164">
        <f t="shared" si="34"/>
        <v>17</v>
      </c>
      <c r="O172" s="164">
        <f t="shared" si="34"/>
        <v>8</v>
      </c>
      <c r="P172" s="164">
        <f t="shared" si="34"/>
        <v>112</v>
      </c>
      <c r="Q172" s="164">
        <f t="shared" si="34"/>
        <v>5</v>
      </c>
      <c r="R172" s="164">
        <f t="shared" si="34"/>
        <v>16</v>
      </c>
      <c r="S172" s="164">
        <f t="shared" si="34"/>
        <v>121</v>
      </c>
      <c r="T172" s="164">
        <f t="shared" si="34"/>
        <v>155</v>
      </c>
      <c r="U172" s="164">
        <f t="shared" si="34"/>
        <v>-16</v>
      </c>
      <c r="V172" s="164">
        <f t="shared" si="34"/>
        <v>100</v>
      </c>
      <c r="W172" s="164">
        <f t="shared" si="34"/>
        <v>113</v>
      </c>
      <c r="X172" s="164">
        <f t="shared" si="34"/>
        <v>8</v>
      </c>
      <c r="Y172" s="164">
        <f t="shared" si="34"/>
        <v>47</v>
      </c>
      <c r="Z172" s="164">
        <f t="shared" si="34"/>
        <v>6</v>
      </c>
      <c r="AA172" s="164">
        <f t="shared" si="34"/>
        <v>37</v>
      </c>
      <c r="AB172" s="164">
        <f t="shared" si="34"/>
        <v>40</v>
      </c>
      <c r="AC172" s="164">
        <f t="shared" si="34"/>
        <v>284</v>
      </c>
      <c r="AD172" s="164">
        <f t="shared" si="34"/>
        <v>148</v>
      </c>
      <c r="AE172" s="164">
        <f t="shared" si="34"/>
        <v>1</v>
      </c>
      <c r="AF172" s="164">
        <f t="shared" si="34"/>
        <v>81</v>
      </c>
      <c r="AG172" s="164">
        <f t="shared" si="34"/>
        <v>121</v>
      </c>
      <c r="AH172" s="164">
        <f t="shared" si="34"/>
        <v>9</v>
      </c>
      <c r="AI172" s="164">
        <f t="shared" si="34"/>
        <v>-17</v>
      </c>
      <c r="AJ172" s="164">
        <f t="shared" si="34"/>
        <v>-2</v>
      </c>
      <c r="AK172" s="164">
        <f t="shared" si="34"/>
        <v>57</v>
      </c>
      <c r="AL172" s="164">
        <f t="shared" si="34"/>
        <v>32</v>
      </c>
      <c r="AM172" s="165">
        <f t="shared" si="33"/>
        <v>2</v>
      </c>
    </row>
  </sheetData>
  <mergeCells count="128">
    <mergeCell ref="A172:C172"/>
    <mergeCell ref="A151:C151"/>
    <mergeCell ref="A157:C157"/>
    <mergeCell ref="A158:C158"/>
    <mergeCell ref="A159:C159"/>
    <mergeCell ref="A165:C165"/>
    <mergeCell ref="A166:C166"/>
    <mergeCell ref="A155:C155"/>
    <mergeCell ref="A156:C156"/>
    <mergeCell ref="A160:C160"/>
    <mergeCell ref="A161:C161"/>
    <mergeCell ref="A162:C162"/>
    <mergeCell ref="A163:C163"/>
    <mergeCell ref="A164:C164"/>
    <mergeCell ref="A167:C167"/>
    <mergeCell ref="A168:C168"/>
    <mergeCell ref="A64:C64"/>
    <mergeCell ref="A65:C65"/>
    <mergeCell ref="A150:C150"/>
    <mergeCell ref="A72:C72"/>
    <mergeCell ref="A78:C78"/>
    <mergeCell ref="A79:C79"/>
    <mergeCell ref="A127:C127"/>
    <mergeCell ref="A128:C128"/>
    <mergeCell ref="A129:C129"/>
    <mergeCell ref="A135:C135"/>
    <mergeCell ref="A136:C136"/>
    <mergeCell ref="A142:C142"/>
    <mergeCell ref="A143:C143"/>
    <mergeCell ref="A144:C144"/>
    <mergeCell ref="A134:C134"/>
    <mergeCell ref="A137:C137"/>
    <mergeCell ref="A138:C138"/>
    <mergeCell ref="A139:C139"/>
    <mergeCell ref="A146:C146"/>
    <mergeCell ref="A147:C147"/>
    <mergeCell ref="A130:C130"/>
    <mergeCell ref="A131:C131"/>
    <mergeCell ref="A132:C132"/>
    <mergeCell ref="A133:C133"/>
    <mergeCell ref="A1:C1"/>
    <mergeCell ref="A2:C2"/>
    <mergeCell ref="A25:C25"/>
    <mergeCell ref="A26:C26"/>
    <mergeCell ref="A27:C27"/>
    <mergeCell ref="A50:C50"/>
    <mergeCell ref="A51:C51"/>
    <mergeCell ref="A57:C57"/>
    <mergeCell ref="A58:C58"/>
    <mergeCell ref="A69:C69"/>
    <mergeCell ref="A70:C70"/>
    <mergeCell ref="A73:C73"/>
    <mergeCell ref="A74:C74"/>
    <mergeCell ref="A75:C75"/>
    <mergeCell ref="A76:C76"/>
    <mergeCell ref="A77:C77"/>
    <mergeCell ref="A80:C80"/>
    <mergeCell ref="A81:C81"/>
    <mergeCell ref="A82:C82"/>
    <mergeCell ref="A83:C83"/>
    <mergeCell ref="A71:C71"/>
    <mergeCell ref="A169:C169"/>
    <mergeCell ref="A170:C170"/>
    <mergeCell ref="A171:C171"/>
    <mergeCell ref="A52:C52"/>
    <mergeCell ref="A53:C53"/>
    <mergeCell ref="A54:C54"/>
    <mergeCell ref="A55:C55"/>
    <mergeCell ref="A56:C56"/>
    <mergeCell ref="A59:C59"/>
    <mergeCell ref="A60:C60"/>
    <mergeCell ref="A61:C61"/>
    <mergeCell ref="A62:C62"/>
    <mergeCell ref="A63:C63"/>
    <mergeCell ref="A66:C66"/>
    <mergeCell ref="A67:C67"/>
    <mergeCell ref="A68:C68"/>
    <mergeCell ref="A148:C148"/>
    <mergeCell ref="A149:C149"/>
    <mergeCell ref="A152:C152"/>
    <mergeCell ref="A153:C153"/>
    <mergeCell ref="A154:C154"/>
    <mergeCell ref="A140:C140"/>
    <mergeCell ref="A141:C141"/>
    <mergeCell ref="A145:C145"/>
    <mergeCell ref="A89:C89"/>
    <mergeCell ref="A90:C90"/>
    <mergeCell ref="A91:C91"/>
    <mergeCell ref="A92:C92"/>
    <mergeCell ref="A93:C93"/>
    <mergeCell ref="A84:C84"/>
    <mergeCell ref="A85:C85"/>
    <mergeCell ref="A86:C86"/>
    <mergeCell ref="A87:C87"/>
    <mergeCell ref="A88:C88"/>
    <mergeCell ref="A99:C99"/>
    <mergeCell ref="A100:C100"/>
    <mergeCell ref="A101:C101"/>
    <mergeCell ref="A102:C102"/>
    <mergeCell ref="A103:C103"/>
    <mergeCell ref="A94:C94"/>
    <mergeCell ref="A95:C95"/>
    <mergeCell ref="A96:C96"/>
    <mergeCell ref="A97:C97"/>
    <mergeCell ref="A98:C98"/>
    <mergeCell ref="A109:C109"/>
    <mergeCell ref="A110:C110"/>
    <mergeCell ref="A111:C111"/>
    <mergeCell ref="A112:C112"/>
    <mergeCell ref="A113:C113"/>
    <mergeCell ref="A104:C104"/>
    <mergeCell ref="A105:C105"/>
    <mergeCell ref="A106:C106"/>
    <mergeCell ref="A107:C107"/>
    <mergeCell ref="A108:C108"/>
    <mergeCell ref="A124:C124"/>
    <mergeCell ref="A125:C125"/>
    <mergeCell ref="A126:C126"/>
    <mergeCell ref="A119:C119"/>
    <mergeCell ref="A120:C120"/>
    <mergeCell ref="A121:C121"/>
    <mergeCell ref="A122:C122"/>
    <mergeCell ref="A123:C123"/>
    <mergeCell ref="A114:C114"/>
    <mergeCell ref="A115:C115"/>
    <mergeCell ref="A116:C116"/>
    <mergeCell ref="A117:C117"/>
    <mergeCell ref="A118:C118"/>
  </mergeCells>
  <conditionalFormatting sqref="D3:D24">
    <cfRule type="colorScale" priority="26">
      <colorScale>
        <cfvo type="min"/>
        <cfvo type="max"/>
        <color theme="0"/>
        <color theme="0" tint="-0.249977111117893"/>
      </colorScale>
    </cfRule>
    <cfRule type="colorScale" priority="27">
      <colorScale>
        <cfvo type="min"/>
        <cfvo type="max"/>
        <color theme="0"/>
        <color theme="0" tint="-0.34998626667073579"/>
      </colorScale>
    </cfRule>
    <cfRule type="colorScale" priority="85">
      <colorScale>
        <cfvo type="min"/>
        <cfvo type="max"/>
        <color rgb="FFFCFCFF"/>
        <color rgb="FF63BE7B"/>
      </colorScale>
    </cfRule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1:AL81 E84:AL126">
    <cfRule type="colorScale" priority="102">
      <colorScale>
        <cfvo type="num" val="0"/>
        <cfvo type="max"/>
        <color theme="0"/>
        <color rgb="FFF8696B"/>
      </colorScale>
    </cfRule>
  </conditionalFormatting>
  <conditionalFormatting sqref="D84:D126 D80:D81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6">
    <cfRule type="colorScale" priority="83">
      <colorScale>
        <cfvo type="min"/>
        <cfvo type="max"/>
        <color rgb="FFFCFCFF"/>
        <color rgb="FF63BE7B"/>
      </colorScale>
    </cfRule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6:D70">
    <cfRule type="colorScale" priority="18">
      <colorScale>
        <cfvo type="min"/>
        <cfvo type="max"/>
        <color theme="0"/>
        <color theme="0" tint="-0.249977111117893"/>
      </colorScale>
    </cfRule>
    <cfRule type="colorScale" priority="81">
      <colorScale>
        <cfvo type="min"/>
        <cfvo type="max"/>
        <color rgb="FFFCFCFF"/>
        <color rgb="FF63BE7B"/>
      </colorScale>
    </cfRule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5:D149">
    <cfRule type="colorScale" priority="8">
      <colorScale>
        <cfvo type="min"/>
        <cfvo type="max"/>
        <color theme="0"/>
        <color theme="0" tint="-0.249977111117893"/>
      </colorScale>
    </cfRule>
    <cfRule type="colorScale" priority="52">
      <colorScale>
        <cfvo type="min"/>
        <cfvo type="max"/>
        <color rgb="FFFCFCFF"/>
        <color rgb="FFF8696B"/>
      </colorScale>
    </cfRule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:D49">
    <cfRule type="colorScale" priority="24">
      <colorScale>
        <cfvo type="min"/>
        <cfvo type="max"/>
        <color theme="0"/>
        <color theme="0" tint="-0.249977111117893"/>
      </colorScale>
    </cfRule>
    <cfRule type="colorScale" priority="84">
      <colorScale>
        <cfvo type="min"/>
        <cfvo type="max"/>
        <color rgb="FFFCFCFF"/>
        <color rgb="FF63BE7B"/>
      </colorScale>
    </cfRule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:D49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9:AL63">
    <cfRule type="colorScale" priority="82">
      <colorScale>
        <cfvo type="min"/>
        <cfvo type="max"/>
        <color rgb="FFFCFCFF"/>
        <color rgb="FF63BE7B"/>
      </colorScale>
    </cfRule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3:AL77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3:AL83 E109:AL109">
    <cfRule type="colorScale" priority="95">
      <colorScale>
        <cfvo type="num" val="0"/>
        <cfvo type="max"/>
        <color theme="0"/>
        <color rgb="FFF8696B"/>
      </colorScale>
    </cfRule>
  </conditionalFormatting>
  <conditionalFormatting sqref="D8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2:AL82">
    <cfRule type="colorScale" priority="92">
      <colorScale>
        <cfvo type="num" val="0"/>
        <cfvo type="max"/>
        <color theme="0"/>
        <color rgb="FFF8696B"/>
      </colorScale>
    </cfRule>
  </conditionalFormatting>
  <conditionalFormatting sqref="D82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1:AL81">
    <cfRule type="colorScale" priority="90">
      <colorScale>
        <cfvo type="min"/>
        <cfvo type="max"/>
        <color rgb="FFFCFCFF"/>
        <color rgb="FFF8696B"/>
      </colorScale>
    </cfRule>
  </conditionalFormatting>
  <conditionalFormatting sqref="E81:AL126">
    <cfRule type="colorScale" priority="86">
      <colorScale>
        <cfvo type="min"/>
        <cfvo type="max"/>
        <color rgb="FFFCFCFF"/>
        <color rgb="FF63BE7B"/>
      </colorScale>
    </cfRule>
  </conditionalFormatting>
  <conditionalFormatting sqref="E3:AL24">
    <cfRule type="colorScale" priority="89">
      <colorScale>
        <cfvo type="min"/>
        <cfvo type="max"/>
        <color rgb="FFFCFCFF"/>
        <color rgb="FF63BE7B"/>
      </colorScale>
    </cfRule>
  </conditionalFormatting>
  <conditionalFormatting sqref="E28:AL49">
    <cfRule type="colorScale" priority="88">
      <colorScale>
        <cfvo type="min"/>
        <cfvo type="max"/>
        <color rgb="FFFCFCFF"/>
        <color rgb="FF63BE7B"/>
      </colorScale>
    </cfRule>
  </conditionalFormatting>
  <conditionalFormatting sqref="E56:AL56">
    <cfRule type="colorScale" priority="87">
      <colorScale>
        <cfvo type="min"/>
        <cfvo type="max"/>
        <color rgb="FFFCFCFF"/>
        <color rgb="FF63BE7B"/>
      </colorScale>
    </cfRule>
  </conditionalFormatting>
  <conditionalFormatting sqref="E66:AL70">
    <cfRule type="colorScale" priority="80">
      <colorScale>
        <cfvo type="min"/>
        <cfvo type="max"/>
        <color rgb="FFFCFCFF"/>
        <color rgb="FF63BE7B"/>
      </colorScale>
    </cfRule>
  </conditionalFormatting>
  <conditionalFormatting sqref="E73:AL77">
    <cfRule type="colorScale" priority="17">
      <colorScale>
        <cfvo type="min"/>
        <cfvo type="max"/>
        <color theme="0"/>
        <color theme="0" tint="-0.249977111117893"/>
      </colorScale>
    </cfRule>
    <cfRule type="colorScale" priority="79">
      <colorScale>
        <cfvo type="min"/>
        <cfvo type="max"/>
        <color rgb="FFFCFCFF"/>
        <color rgb="FF63BE7B"/>
      </colorScale>
    </cfRule>
  </conditionalFormatting>
  <conditionalFormatting sqref="D73:D77">
    <cfRule type="colorScale" priority="16">
      <colorScale>
        <cfvo type="min"/>
        <cfvo type="max"/>
        <color theme="0"/>
        <color theme="0" tint="-0.249977111117893"/>
      </colorScale>
    </cfRule>
    <cfRule type="colorScale" priority="78">
      <colorScale>
        <cfvo type="min"/>
        <cfvo type="max"/>
        <color rgb="FFFCFCFF"/>
        <color rgb="FF63BE7B"/>
      </colorScale>
    </cfRule>
  </conditionalFormatting>
  <conditionalFormatting sqref="D80">
    <cfRule type="colorScale" priority="75">
      <colorScale>
        <cfvo type="min"/>
        <cfvo type="max"/>
        <color rgb="FFFCFCFF"/>
        <color rgb="FF63BE7B"/>
      </colorScale>
    </cfRule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0:D126">
    <cfRule type="colorScale" priority="14">
      <colorScale>
        <cfvo type="min"/>
        <cfvo type="max"/>
        <color theme="0"/>
        <color theme="0" tint="-0.249977111117893"/>
      </colorScale>
    </cfRule>
    <cfRule type="colorScale" priority="76">
      <colorScale>
        <cfvo type="min"/>
        <cfvo type="max"/>
        <color rgb="FFFCFCFF"/>
        <color rgb="FF63BE7B"/>
      </colorScale>
    </cfRule>
  </conditionalFormatting>
  <conditionalFormatting sqref="E80:AL80">
    <cfRule type="colorScale" priority="74">
      <colorScale>
        <cfvo type="num" val="0"/>
        <cfvo type="max"/>
        <color theme="0"/>
        <color rgb="FFF8696B"/>
      </colorScale>
    </cfRule>
  </conditionalFormatting>
  <conditionalFormatting sqref="E80:AL80">
    <cfRule type="colorScale" priority="73">
      <colorScale>
        <cfvo type="min"/>
        <cfvo type="max"/>
        <color rgb="FFFCFCFF"/>
        <color rgb="FFF8696B"/>
      </colorScale>
    </cfRule>
  </conditionalFormatting>
  <conditionalFormatting sqref="E80:AL80">
    <cfRule type="colorScale" priority="72">
      <colorScale>
        <cfvo type="min"/>
        <cfvo type="max"/>
        <color rgb="FFFCFCFF"/>
        <color rgb="FF63BE7B"/>
      </colorScale>
    </cfRule>
  </conditionalFormatting>
  <conditionalFormatting sqref="AM84:AM126 AM81">
    <cfRule type="colorScale" priority="69">
      <colorScale>
        <cfvo type="num" val="0"/>
        <cfvo type="max"/>
        <color theme="0"/>
        <color rgb="FFF8696B"/>
      </colorScale>
    </cfRule>
  </conditionalFormatting>
  <conditionalFormatting sqref="AM59:AM63">
    <cfRule type="colorScale" priority="61">
      <colorScale>
        <cfvo type="min"/>
        <cfvo type="max"/>
        <color rgb="FFFCFCFF"/>
        <color rgb="FF63BE7B"/>
      </colorScale>
    </cfRule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73:AM77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83 AM109">
    <cfRule type="colorScale" priority="68">
      <colorScale>
        <cfvo type="num" val="0"/>
        <cfvo type="max"/>
        <color theme="0"/>
        <color rgb="FFF8696B"/>
      </colorScale>
    </cfRule>
  </conditionalFormatting>
  <conditionalFormatting sqref="AM82">
    <cfRule type="colorScale" priority="67">
      <colorScale>
        <cfvo type="num" val="0"/>
        <cfvo type="max"/>
        <color theme="0"/>
        <color rgb="FFF8696B"/>
      </colorScale>
    </cfRule>
  </conditionalFormatting>
  <conditionalFormatting sqref="AM81">
    <cfRule type="colorScale" priority="66">
      <colorScale>
        <cfvo type="min"/>
        <cfvo type="max"/>
        <color rgb="FFFCFCFF"/>
        <color rgb="FFF8696B"/>
      </colorScale>
    </cfRule>
  </conditionalFormatting>
  <conditionalFormatting sqref="AM81:AM126">
    <cfRule type="colorScale" priority="62">
      <colorScale>
        <cfvo type="min"/>
        <cfvo type="max"/>
        <color rgb="FFFCFCFF"/>
        <color rgb="FF63BE7B"/>
      </colorScale>
    </cfRule>
  </conditionalFormatting>
  <conditionalFormatting sqref="AM3:AM24">
    <cfRule type="colorScale" priority="65">
      <colorScale>
        <cfvo type="min"/>
        <cfvo type="max"/>
        <color rgb="FFFCFCFF"/>
        <color rgb="FF63BE7B"/>
      </colorScale>
    </cfRule>
  </conditionalFormatting>
  <conditionalFormatting sqref="AM28:AM49">
    <cfRule type="colorScale" priority="64">
      <colorScale>
        <cfvo type="min"/>
        <cfvo type="max"/>
        <color rgb="FFFCFCFF"/>
        <color rgb="FF63BE7B"/>
      </colorScale>
    </cfRule>
  </conditionalFormatting>
  <conditionalFormatting sqref="AM52:AM56">
    <cfRule type="colorScale" priority="63">
      <colorScale>
        <cfvo type="min"/>
        <cfvo type="max"/>
        <color rgb="FFFCFCFF"/>
        <color rgb="FF63BE7B"/>
      </colorScale>
    </cfRule>
  </conditionalFormatting>
  <conditionalFormatting sqref="AM66:AM70">
    <cfRule type="colorScale" priority="60">
      <colorScale>
        <cfvo type="min"/>
        <cfvo type="max"/>
        <color rgb="FFFCFCFF"/>
        <color rgb="FF63BE7B"/>
      </colorScale>
    </cfRule>
  </conditionalFormatting>
  <conditionalFormatting sqref="AM73:AM77">
    <cfRule type="colorScale" priority="59">
      <colorScale>
        <cfvo type="min"/>
        <cfvo type="max"/>
        <color rgb="FFFCFCFF"/>
        <color rgb="FF63BE7B"/>
      </colorScale>
    </cfRule>
  </conditionalFormatting>
  <conditionalFormatting sqref="AM80">
    <cfRule type="colorScale" priority="58">
      <colorScale>
        <cfvo type="num" val="0"/>
        <cfvo type="max"/>
        <color theme="0"/>
        <color rgb="FFF8696B"/>
      </colorScale>
    </cfRule>
  </conditionalFormatting>
  <conditionalFormatting sqref="AM80">
    <cfRule type="colorScale" priority="57">
      <colorScale>
        <cfvo type="min"/>
        <cfvo type="max"/>
        <color rgb="FFFCFCFF"/>
        <color rgb="FFF8696B"/>
      </colorScale>
    </cfRule>
  </conditionalFormatting>
  <conditionalFormatting sqref="AM80">
    <cfRule type="colorScale" priority="56">
      <colorScale>
        <cfvo type="min"/>
        <cfvo type="max"/>
        <color rgb="FFFCFCFF"/>
        <color rgb="FF63BE7B"/>
      </colorScale>
    </cfRule>
  </conditionalFormatting>
  <conditionalFormatting sqref="E130:AM134">
    <cfRule type="colorScale" priority="13">
      <colorScale>
        <cfvo type="min"/>
        <cfvo type="max"/>
        <color theme="0"/>
        <color theme="0" tint="-0.249977111117893"/>
      </colorScale>
    </cfRule>
    <cfRule type="colorScale" priority="55">
      <colorScale>
        <cfvo type="min"/>
        <cfvo type="max"/>
        <color rgb="FFFCFCFF"/>
        <color rgb="FF63BE7B"/>
      </colorScale>
    </cfRule>
  </conditionalFormatting>
  <conditionalFormatting sqref="D130:D134">
    <cfRule type="colorScale" priority="12">
      <colorScale>
        <cfvo type="min"/>
        <cfvo type="max"/>
        <color theme="0"/>
        <color theme="0" tint="-0.249977111117893"/>
      </colorScale>
    </cfRule>
    <cfRule type="colorScale" priority="54">
      <colorScale>
        <cfvo type="min"/>
        <cfvo type="max"/>
        <color rgb="FFFCFCFF"/>
        <color rgb="FF63BE7B"/>
      </colorScale>
    </cfRule>
  </conditionalFormatting>
  <conditionalFormatting sqref="D137:D141">
    <cfRule type="colorScale" priority="10">
      <colorScale>
        <cfvo type="min"/>
        <cfvo type="max"/>
        <color theme="0"/>
        <color theme="0" tint="-0.249977111117893"/>
      </colorScale>
    </cfRule>
    <cfRule type="colorScale" priority="53">
      <colorScale>
        <cfvo type="min"/>
        <cfvo type="max"/>
        <color rgb="FFFCFCFF"/>
        <color rgb="FF63BE7B"/>
      </colorScale>
    </cfRule>
  </conditionalFormatting>
  <conditionalFormatting sqref="D152:D156">
    <cfRule type="colorScale" priority="7">
      <colorScale>
        <cfvo type="min"/>
        <cfvo type="max"/>
        <color theme="0"/>
        <color theme="0" tint="-0.249977111117893"/>
      </colorScale>
    </cfRule>
    <cfRule type="colorScale" priority="51">
      <colorScale>
        <cfvo type="min"/>
        <cfvo type="max"/>
        <color rgb="FFFCFCFF"/>
        <color rgb="FFF8696B"/>
      </colorScale>
    </cfRule>
  </conditionalFormatting>
  <conditionalFormatting sqref="E145:AM149">
    <cfRule type="colorScale" priority="9">
      <colorScale>
        <cfvo type="min"/>
        <cfvo type="max"/>
        <color theme="0"/>
        <color theme="0" tint="-0.249977111117893"/>
      </colorScale>
    </cfRule>
    <cfRule type="colorScale" priority="50">
      <colorScale>
        <cfvo type="min"/>
        <cfvo type="max"/>
        <color rgb="FFFCFCFF"/>
        <color rgb="FFF8696B"/>
      </colorScale>
    </cfRule>
  </conditionalFormatting>
  <conditionalFormatting sqref="E152:AM156">
    <cfRule type="colorScale" priority="6">
      <colorScale>
        <cfvo type="min"/>
        <cfvo type="max"/>
        <color theme="0"/>
        <color theme="0" tint="-0.249977111117893"/>
      </colorScale>
    </cfRule>
    <cfRule type="colorScale" priority="49">
      <colorScale>
        <cfvo type="min"/>
        <cfvo type="max"/>
        <color rgb="FFFCFCFF"/>
        <color rgb="FFF8696B"/>
      </colorScale>
    </cfRule>
  </conditionalFormatting>
  <conditionalFormatting sqref="E137:AM141">
    <cfRule type="colorScale" priority="11">
      <colorScale>
        <cfvo type="min"/>
        <cfvo type="max"/>
        <color theme="0"/>
        <color theme="0" tint="-0.249977111117893"/>
      </colorScale>
    </cfRule>
    <cfRule type="colorScale" priority="48">
      <colorScale>
        <cfvo type="min"/>
        <cfvo type="max"/>
        <color rgb="FFFCFCFF"/>
        <color rgb="FF63BE7B"/>
      </colorScale>
    </cfRule>
  </conditionalFormatting>
  <conditionalFormatting sqref="D53">
    <cfRule type="colorScale" priority="42">
      <colorScale>
        <cfvo type="min"/>
        <cfvo type="max"/>
        <color rgb="FFFCFCFF"/>
        <color rgb="FF63BE7B"/>
      </colorScale>
    </cfRule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3:AL53">
    <cfRule type="colorScale" priority="43">
      <colorScale>
        <cfvo type="min"/>
        <cfvo type="max"/>
        <color rgb="FFFCFCFF"/>
        <color rgb="FF63BE7B"/>
      </colorScale>
    </cfRule>
  </conditionalFormatting>
  <conditionalFormatting sqref="D54">
    <cfRule type="colorScale" priority="36">
      <colorScale>
        <cfvo type="min"/>
        <cfvo type="max"/>
        <color rgb="FFFCFCFF"/>
        <color rgb="FF63BE7B"/>
      </colorScale>
    </cfRule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4:AL54">
    <cfRule type="colorScale" priority="37">
      <colorScale>
        <cfvo type="min"/>
        <cfvo type="max"/>
        <color rgb="FFFCFCFF"/>
        <color rgb="FF63BE7B"/>
      </colorScale>
    </cfRule>
  </conditionalFormatting>
  <conditionalFormatting sqref="D55">
    <cfRule type="colorScale" priority="33">
      <colorScale>
        <cfvo type="min"/>
        <cfvo type="max"/>
        <color rgb="FFFCFCFF"/>
        <color rgb="FF63BE7B"/>
      </colorScale>
    </cfRule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5:AL55">
    <cfRule type="colorScale" priority="34">
      <colorScale>
        <cfvo type="min"/>
        <cfvo type="max"/>
        <color rgb="FFFCFCFF"/>
        <color rgb="FF63BE7B"/>
      </colorScale>
    </cfRule>
  </conditionalFormatting>
  <conditionalFormatting sqref="D52">
    <cfRule type="colorScale" priority="30">
      <colorScale>
        <cfvo type="min"/>
        <cfvo type="max"/>
        <color rgb="FFFCFCFF"/>
        <color rgb="FF63BE7B"/>
      </colorScale>
    </cfRule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2:AL52">
    <cfRule type="colorScale" priority="31">
      <colorScale>
        <cfvo type="min"/>
        <cfvo type="max"/>
        <color rgb="FFFCFCFF"/>
        <color rgb="FF63BE7B"/>
      </colorScale>
    </cfRule>
  </conditionalFormatting>
  <conditionalFormatting sqref="D52:D56">
    <cfRule type="colorScale" priority="22">
      <colorScale>
        <cfvo type="min"/>
        <cfvo type="max"/>
        <color theme="0"/>
        <color theme="0" tint="-0.249977111117893"/>
      </colorScale>
    </cfRule>
    <cfRule type="colorScale" priority="29">
      <colorScale>
        <cfvo type="min"/>
        <cfvo type="max"/>
        <color rgb="FFFCFCFF"/>
        <color rgb="FF63BE7B"/>
      </colorScale>
    </cfRule>
  </conditionalFormatting>
  <conditionalFormatting sqref="E3:AM24">
    <cfRule type="colorScale" priority="28">
      <colorScale>
        <cfvo type="min"/>
        <cfvo type="max"/>
        <color theme="0"/>
        <color theme="0" tint="-0.249977111117893"/>
      </colorScale>
    </cfRule>
  </conditionalFormatting>
  <conditionalFormatting sqref="E28:AM49">
    <cfRule type="colorScale" priority="25">
      <colorScale>
        <cfvo type="min"/>
        <cfvo type="max"/>
        <color theme="0"/>
        <color theme="0" tint="-0.249977111117893"/>
      </colorScale>
    </cfRule>
  </conditionalFormatting>
  <conditionalFormatting sqref="E52:AL56">
    <cfRule type="colorScale" priority="23">
      <colorScale>
        <cfvo type="min"/>
        <cfvo type="max"/>
        <color theme="0"/>
        <color theme="0" tint="-0.249977111117893"/>
      </colorScale>
    </cfRule>
  </conditionalFormatting>
  <conditionalFormatting sqref="E59:AM63">
    <cfRule type="colorScale" priority="21">
      <colorScale>
        <cfvo type="min"/>
        <cfvo type="max"/>
        <color theme="0"/>
        <color theme="0" tint="-0.249977111117893"/>
      </colorScale>
    </cfRule>
  </conditionalFormatting>
  <conditionalFormatting sqref="D59:D63">
    <cfRule type="colorScale" priority="20">
      <colorScale>
        <cfvo type="min"/>
        <cfvo type="max"/>
        <color theme="0"/>
        <color theme="0" tint="-0.249977111117893"/>
      </colorScale>
    </cfRule>
  </conditionalFormatting>
  <conditionalFormatting sqref="E66:AM70">
    <cfRule type="colorScale" priority="19">
      <colorScale>
        <cfvo type="min"/>
        <cfvo type="max"/>
        <color theme="0"/>
        <color theme="0" tint="-0.249977111117893"/>
      </colorScale>
    </cfRule>
  </conditionalFormatting>
  <conditionalFormatting sqref="E80:AM126">
    <cfRule type="colorScale" priority="15">
      <colorScale>
        <cfvo type="min"/>
        <cfvo type="max"/>
        <color theme="0"/>
        <color theme="0" tint="-0.249977111117893"/>
      </colorScale>
    </cfRule>
  </conditionalFormatting>
  <conditionalFormatting sqref="E160:AM164">
    <cfRule type="colorScale" priority="4">
      <colorScale>
        <cfvo type="min"/>
        <cfvo type="max"/>
        <color theme="0"/>
        <color theme="0" tint="-0.249977111117893"/>
      </colorScale>
    </cfRule>
  </conditionalFormatting>
  <conditionalFormatting sqref="E167:AM171">
    <cfRule type="colorScale" priority="3">
      <colorScale>
        <cfvo type="min"/>
        <cfvo type="max"/>
        <color theme="0"/>
        <color theme="0" tint="-0.249977111117893"/>
      </colorScale>
    </cfRule>
  </conditionalFormatting>
  <conditionalFormatting sqref="D160:D164">
    <cfRule type="colorScale" priority="2">
      <colorScale>
        <cfvo type="min"/>
        <cfvo type="max"/>
        <color theme="0"/>
        <color theme="0" tint="-0.249977111117893"/>
      </colorScale>
    </cfRule>
  </conditionalFormatting>
  <conditionalFormatting sqref="D167:D171">
    <cfRule type="colorScale" priority="1">
      <colorScale>
        <cfvo type="min"/>
        <cfvo type="max"/>
        <color theme="0"/>
        <color theme="0" tint="-0.249977111117893"/>
      </colorScale>
    </cfRule>
  </conditionalFormatting>
  <pageMargins left="0.11811023622047245" right="0.11811023622047245" top="0.15748031496062992" bottom="0.55118110236220474" header="0.31496062992125984" footer="0.31496062992125984"/>
  <pageSetup paperSize="9" scale="52" fitToWidth="5" orientation="landscape" r:id="rId1"/>
  <headerFooter>
    <oddFooter>&amp;L&amp;"Czcionka tekstu podstawowego,Kursywa"&amp;8Referat Badań i Analiz Społeczno-Gospodarczych, WPG, UMG&amp;C&amp;"Czcionka tekstu podstawowego,Kursywa"&amp;8GDAŃSK W LICZBACH
- GOSPODARKA -&amp;R&amp;"Czcionka tekstu podstawowego,Kursywa"&amp;8www.gdansk.pl/gdanskwliczbach</oddFooter>
  </headerFooter>
  <rowBreaks count="4" manualBreakCount="4">
    <brk id="26" max="16383" man="1"/>
    <brk id="50" max="16383" man="1"/>
    <brk id="78" max="16383" man="1"/>
    <brk id="127" max="16383" man="1"/>
  </rowBreaks>
  <ignoredErrors>
    <ignoredError sqref="D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3"/>
  <sheetViews>
    <sheetView showGridLines="0" tabSelected="1" zoomScaleNormal="100" workbookViewId="0">
      <pane xSplit="3" ySplit="2" topLeftCell="D3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RowHeight="12"/>
  <cols>
    <col min="1" max="1" width="3.375" style="148" customWidth="1"/>
    <col min="2" max="2" width="6.625" style="148" customWidth="1"/>
    <col min="3" max="3" width="44.125" style="148" customWidth="1"/>
    <col min="4" max="4" width="5.5" style="149" customWidth="1"/>
    <col min="5" max="5" width="4.375" style="148" customWidth="1"/>
    <col min="6" max="6" width="4.25" style="148" customWidth="1"/>
    <col min="7" max="7" width="4" style="148" customWidth="1"/>
    <col min="8" max="8" width="5.125" style="148" customWidth="1"/>
    <col min="9" max="10" width="4.125" style="148" customWidth="1"/>
    <col min="11" max="11" width="3.625" style="148" customWidth="1"/>
    <col min="12" max="13" width="4.125" style="148" customWidth="1"/>
    <col min="14" max="14" width="3.75" style="148" customWidth="1"/>
    <col min="15" max="15" width="4.375" style="148" customWidth="1"/>
    <col min="16" max="16" width="4.125" style="148" customWidth="1"/>
    <col min="17" max="17" width="3.75" style="148" customWidth="1"/>
    <col min="18" max="18" width="4.625" style="148" customWidth="1"/>
    <col min="19" max="19" width="4.125" style="148" customWidth="1"/>
    <col min="20" max="20" width="4.375" style="148" customWidth="1"/>
    <col min="21" max="21" width="3.875" style="148" customWidth="1"/>
    <col min="22" max="22" width="4.125" style="148" customWidth="1"/>
    <col min="23" max="23" width="4.375" style="148" customWidth="1"/>
    <col min="24" max="24" width="3.625" style="148" customWidth="1"/>
    <col min="25" max="25" width="4.25" style="148" customWidth="1"/>
    <col min="26" max="26" width="4.5" style="148" customWidth="1"/>
    <col min="27" max="28" width="4.25" style="148" customWidth="1"/>
    <col min="29" max="29" width="4.5" style="148" customWidth="1"/>
    <col min="30" max="30" width="4.375" style="148" customWidth="1"/>
    <col min="31" max="31" width="3.875" style="148" customWidth="1"/>
    <col min="32" max="32" width="4.25" style="148" customWidth="1"/>
    <col min="33" max="33" width="4.375" style="148" customWidth="1"/>
    <col min="34" max="34" width="3.875" style="148" customWidth="1"/>
    <col min="35" max="35" width="3.75" style="148" customWidth="1"/>
    <col min="36" max="36" width="4.375" style="148" customWidth="1"/>
    <col min="37" max="38" width="4.5" style="148" customWidth="1"/>
    <col min="39" max="39" width="6.5" style="148" customWidth="1"/>
    <col min="40" max="46" width="9" style="150" customWidth="1"/>
    <col min="47" max="16384" width="9" style="150"/>
  </cols>
  <sheetData>
    <row r="1" spans="1:39" s="47" customFormat="1" ht="129" customHeight="1">
      <c r="A1" s="181" t="s">
        <v>164</v>
      </c>
      <c r="B1" s="182"/>
      <c r="C1" s="182"/>
      <c r="D1" s="143" t="s">
        <v>160</v>
      </c>
      <c r="E1" s="144" t="s">
        <v>21</v>
      </c>
      <c r="F1" s="145" t="s">
        <v>36</v>
      </c>
      <c r="G1" s="145" t="s">
        <v>17</v>
      </c>
      <c r="H1" s="145" t="s">
        <v>5</v>
      </c>
      <c r="I1" s="145" t="s">
        <v>0</v>
      </c>
      <c r="J1" s="145" t="s">
        <v>25</v>
      </c>
      <c r="K1" s="145" t="s">
        <v>38</v>
      </c>
      <c r="L1" s="145" t="s">
        <v>22</v>
      </c>
      <c r="M1" s="145" t="s">
        <v>13</v>
      </c>
      <c r="N1" s="145" t="s">
        <v>34</v>
      </c>
      <c r="O1" s="145" t="s">
        <v>31</v>
      </c>
      <c r="P1" s="145" t="s">
        <v>11</v>
      </c>
      <c r="Q1" s="145" t="s">
        <v>18</v>
      </c>
      <c r="R1" s="145" t="s">
        <v>27</v>
      </c>
      <c r="S1" s="145" t="s">
        <v>10</v>
      </c>
      <c r="T1" s="145" t="s">
        <v>16</v>
      </c>
      <c r="U1" s="145" t="s">
        <v>26</v>
      </c>
      <c r="V1" s="145" t="s">
        <v>23</v>
      </c>
      <c r="W1" s="145" t="s">
        <v>19</v>
      </c>
      <c r="X1" s="145" t="s">
        <v>29</v>
      </c>
      <c r="Y1" s="145" t="s">
        <v>20</v>
      </c>
      <c r="Z1" s="145" t="s">
        <v>33</v>
      </c>
      <c r="AA1" s="145" t="s">
        <v>30</v>
      </c>
      <c r="AB1" s="145" t="s">
        <v>35</v>
      </c>
      <c r="AC1" s="145" t="s">
        <v>6</v>
      </c>
      <c r="AD1" s="145" t="s">
        <v>3</v>
      </c>
      <c r="AE1" s="145" t="s">
        <v>9</v>
      </c>
      <c r="AF1" s="145" t="s">
        <v>2</v>
      </c>
      <c r="AG1" s="145" t="s">
        <v>14</v>
      </c>
      <c r="AH1" s="145" t="s">
        <v>15</v>
      </c>
      <c r="AI1" s="145" t="s">
        <v>24</v>
      </c>
      <c r="AJ1" s="145" t="s">
        <v>32</v>
      </c>
      <c r="AK1" s="145" t="s">
        <v>12</v>
      </c>
      <c r="AL1" s="146" t="s">
        <v>28</v>
      </c>
      <c r="AM1" s="147" t="s">
        <v>132</v>
      </c>
    </row>
    <row r="2" spans="1:39" s="47" customFormat="1">
      <c r="A2" s="183" t="s">
        <v>108</v>
      </c>
      <c r="B2" s="184"/>
      <c r="C2" s="184"/>
      <c r="D2" s="138"/>
      <c r="E2" s="139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1"/>
      <c r="AM2" s="142"/>
    </row>
    <row r="3" spans="1:39" s="47" customFormat="1">
      <c r="A3" s="48" t="s">
        <v>39</v>
      </c>
      <c r="B3" s="49" t="s">
        <v>84</v>
      </c>
      <c r="C3" s="90" t="s">
        <v>134</v>
      </c>
      <c r="D3" s="107">
        <f>SUM(E3:AM3)</f>
        <v>2632</v>
      </c>
      <c r="E3" s="92">
        <v>25</v>
      </c>
      <c r="F3" s="50">
        <v>48</v>
      </c>
      <c r="G3" s="50">
        <v>57</v>
      </c>
      <c r="H3" s="50">
        <v>174</v>
      </c>
      <c r="I3" s="50">
        <v>70</v>
      </c>
      <c r="J3" s="50">
        <v>98</v>
      </c>
      <c r="K3" s="50">
        <v>7</v>
      </c>
      <c r="L3" s="50">
        <v>6</v>
      </c>
      <c r="M3" s="50">
        <v>69</v>
      </c>
      <c r="N3" s="50">
        <v>16</v>
      </c>
      <c r="O3" s="50">
        <v>38</v>
      </c>
      <c r="P3" s="50">
        <v>99</v>
      </c>
      <c r="Q3" s="50">
        <v>110</v>
      </c>
      <c r="R3" s="50">
        <v>208</v>
      </c>
      <c r="S3" s="50">
        <v>97</v>
      </c>
      <c r="T3" s="50">
        <v>154</v>
      </c>
      <c r="U3" s="50">
        <v>13</v>
      </c>
      <c r="V3" s="50">
        <v>80</v>
      </c>
      <c r="W3" s="50">
        <v>118</v>
      </c>
      <c r="X3" s="50">
        <v>40</v>
      </c>
      <c r="Y3" s="50">
        <v>80</v>
      </c>
      <c r="Z3" s="50">
        <v>36</v>
      </c>
      <c r="AA3" s="50">
        <v>30</v>
      </c>
      <c r="AB3" s="50">
        <v>64</v>
      </c>
      <c r="AC3" s="50">
        <v>149</v>
      </c>
      <c r="AD3" s="50">
        <v>72</v>
      </c>
      <c r="AE3" s="50">
        <v>30</v>
      </c>
      <c r="AF3" s="50">
        <v>122</v>
      </c>
      <c r="AG3" s="50">
        <v>180</v>
      </c>
      <c r="AH3" s="50">
        <v>72</v>
      </c>
      <c r="AI3" s="50">
        <v>31</v>
      </c>
      <c r="AJ3" s="50">
        <v>75</v>
      </c>
      <c r="AK3" s="50">
        <v>73</v>
      </c>
      <c r="AL3" s="50">
        <v>91</v>
      </c>
      <c r="AM3" s="51"/>
    </row>
    <row r="4" spans="1:39" s="47" customFormat="1">
      <c r="A4" s="48" t="s">
        <v>40</v>
      </c>
      <c r="B4" s="49" t="s">
        <v>85</v>
      </c>
      <c r="C4" s="90" t="s">
        <v>135</v>
      </c>
      <c r="D4" s="107">
        <f t="shared" ref="D4:D24" si="0">SUM(E4:AM4)</f>
        <v>78</v>
      </c>
      <c r="E4" s="92">
        <v>3</v>
      </c>
      <c r="F4" s="50"/>
      <c r="G4" s="50"/>
      <c r="H4" s="50">
        <v>8</v>
      </c>
      <c r="I4" s="50">
        <v>3</v>
      </c>
      <c r="J4" s="50"/>
      <c r="K4" s="50"/>
      <c r="L4" s="50">
        <v>2</v>
      </c>
      <c r="M4" s="50"/>
      <c r="N4" s="50"/>
      <c r="O4" s="50"/>
      <c r="P4" s="50">
        <v>4</v>
      </c>
      <c r="Q4" s="50">
        <v>1</v>
      </c>
      <c r="R4" s="50">
        <v>3</v>
      </c>
      <c r="S4" s="50">
        <v>4</v>
      </c>
      <c r="T4" s="50">
        <v>3</v>
      </c>
      <c r="U4" s="50">
        <v>1</v>
      </c>
      <c r="V4" s="50">
        <v>3</v>
      </c>
      <c r="W4" s="50">
        <v>1</v>
      </c>
      <c r="X4" s="50">
        <v>1</v>
      </c>
      <c r="Y4" s="50"/>
      <c r="Z4" s="50">
        <v>6</v>
      </c>
      <c r="AA4" s="50">
        <v>2</v>
      </c>
      <c r="AB4" s="50">
        <v>1</v>
      </c>
      <c r="AC4" s="50">
        <v>17</v>
      </c>
      <c r="AD4" s="50">
        <v>1</v>
      </c>
      <c r="AE4" s="50">
        <v>2</v>
      </c>
      <c r="AF4" s="50">
        <v>2</v>
      </c>
      <c r="AG4" s="50">
        <v>5</v>
      </c>
      <c r="AH4" s="50">
        <v>1</v>
      </c>
      <c r="AI4" s="50">
        <v>2</v>
      </c>
      <c r="AJ4" s="50">
        <v>1</v>
      </c>
      <c r="AK4" s="50">
        <v>1</v>
      </c>
      <c r="AL4" s="50"/>
      <c r="AM4" s="51"/>
    </row>
    <row r="5" spans="1:39" s="47" customFormat="1">
      <c r="A5" s="48" t="s">
        <v>41</v>
      </c>
      <c r="B5" s="49" t="s">
        <v>65</v>
      </c>
      <c r="C5" s="90" t="s">
        <v>136</v>
      </c>
      <c r="D5" s="107">
        <f t="shared" si="0"/>
        <v>7111</v>
      </c>
      <c r="E5" s="92">
        <v>73</v>
      </c>
      <c r="F5" s="50">
        <v>64</v>
      </c>
      <c r="G5" s="50">
        <v>177</v>
      </c>
      <c r="H5" s="50">
        <v>529</v>
      </c>
      <c r="I5" s="50">
        <v>181</v>
      </c>
      <c r="J5" s="50">
        <v>200</v>
      </c>
      <c r="K5" s="50">
        <v>81</v>
      </c>
      <c r="L5" s="50">
        <v>214</v>
      </c>
      <c r="M5" s="50">
        <v>77</v>
      </c>
      <c r="N5" s="50">
        <v>139</v>
      </c>
      <c r="O5" s="50">
        <v>126</v>
      </c>
      <c r="P5" s="50">
        <v>290</v>
      </c>
      <c r="Q5" s="50">
        <v>91</v>
      </c>
      <c r="R5" s="50">
        <v>301</v>
      </c>
      <c r="S5" s="50">
        <v>272</v>
      </c>
      <c r="T5" s="50">
        <v>284</v>
      </c>
      <c r="U5" s="50">
        <v>126</v>
      </c>
      <c r="V5" s="50">
        <v>252</v>
      </c>
      <c r="W5" s="50">
        <v>335</v>
      </c>
      <c r="X5" s="50">
        <v>119</v>
      </c>
      <c r="Y5" s="50">
        <v>243</v>
      </c>
      <c r="Z5" s="50">
        <v>201</v>
      </c>
      <c r="AA5" s="50">
        <v>109</v>
      </c>
      <c r="AB5" s="50">
        <v>129</v>
      </c>
      <c r="AC5" s="50">
        <v>707</v>
      </c>
      <c r="AD5" s="50">
        <v>298</v>
      </c>
      <c r="AE5" s="50">
        <v>40</v>
      </c>
      <c r="AF5" s="50">
        <v>401</v>
      </c>
      <c r="AG5" s="50">
        <v>507</v>
      </c>
      <c r="AH5" s="50">
        <v>46</v>
      </c>
      <c r="AI5" s="50">
        <v>52</v>
      </c>
      <c r="AJ5" s="50">
        <v>119</v>
      </c>
      <c r="AK5" s="50">
        <v>140</v>
      </c>
      <c r="AL5" s="50">
        <v>181</v>
      </c>
      <c r="AM5" s="51">
        <v>7</v>
      </c>
    </row>
    <row r="6" spans="1:39" s="47" customFormat="1" ht="24">
      <c r="A6" s="48" t="s">
        <v>42</v>
      </c>
      <c r="B6" s="49" t="s">
        <v>66</v>
      </c>
      <c r="C6" s="90" t="s">
        <v>137</v>
      </c>
      <c r="D6" s="107">
        <f t="shared" si="0"/>
        <v>200</v>
      </c>
      <c r="E6" s="92">
        <v>9</v>
      </c>
      <c r="F6" s="50">
        <v>1</v>
      </c>
      <c r="G6" s="50">
        <v>6</v>
      </c>
      <c r="H6" s="50">
        <v>14</v>
      </c>
      <c r="I6" s="50">
        <v>6</v>
      </c>
      <c r="J6" s="50">
        <v>4</v>
      </c>
      <c r="K6" s="50"/>
      <c r="L6" s="50">
        <v>2</v>
      </c>
      <c r="M6" s="50">
        <v>13</v>
      </c>
      <c r="N6" s="50">
        <v>1</v>
      </c>
      <c r="O6" s="50"/>
      <c r="P6" s="50">
        <v>36</v>
      </c>
      <c r="Q6" s="50"/>
      <c r="R6" s="50">
        <v>2</v>
      </c>
      <c r="S6" s="50">
        <v>2</v>
      </c>
      <c r="T6" s="50">
        <v>6</v>
      </c>
      <c r="U6" s="50">
        <v>1</v>
      </c>
      <c r="V6" s="50">
        <v>6</v>
      </c>
      <c r="W6" s="50">
        <v>2</v>
      </c>
      <c r="X6" s="50">
        <v>1</v>
      </c>
      <c r="Y6" s="50">
        <v>4</v>
      </c>
      <c r="Z6" s="50">
        <v>1</v>
      </c>
      <c r="AA6" s="50">
        <v>2</v>
      </c>
      <c r="AB6" s="50">
        <v>5</v>
      </c>
      <c r="AC6" s="50">
        <v>29</v>
      </c>
      <c r="AD6" s="50">
        <v>1</v>
      </c>
      <c r="AE6" s="50"/>
      <c r="AF6" s="50">
        <v>10</v>
      </c>
      <c r="AG6" s="50">
        <v>26</v>
      </c>
      <c r="AH6" s="50"/>
      <c r="AI6" s="50"/>
      <c r="AJ6" s="50">
        <v>1</v>
      </c>
      <c r="AK6" s="50">
        <v>2</v>
      </c>
      <c r="AL6" s="50">
        <v>7</v>
      </c>
      <c r="AM6" s="51"/>
    </row>
    <row r="7" spans="1:39" s="47" customFormat="1" ht="24">
      <c r="A7" s="48" t="s">
        <v>43</v>
      </c>
      <c r="B7" s="49" t="s">
        <v>67</v>
      </c>
      <c r="C7" s="90" t="s">
        <v>138</v>
      </c>
      <c r="D7" s="107">
        <f t="shared" si="0"/>
        <v>148</v>
      </c>
      <c r="E7" s="92">
        <v>2</v>
      </c>
      <c r="F7" s="50">
        <v>2</v>
      </c>
      <c r="G7" s="50">
        <v>4</v>
      </c>
      <c r="H7" s="50">
        <v>3</v>
      </c>
      <c r="I7" s="50">
        <v>15</v>
      </c>
      <c r="J7" s="50">
        <v>11</v>
      </c>
      <c r="K7" s="50">
        <v>1</v>
      </c>
      <c r="L7" s="50">
        <v>8</v>
      </c>
      <c r="M7" s="50">
        <v>2</v>
      </c>
      <c r="N7" s="50">
        <v>3</v>
      </c>
      <c r="O7" s="50">
        <v>1</v>
      </c>
      <c r="P7" s="50">
        <v>6</v>
      </c>
      <c r="Q7" s="50">
        <v>1</v>
      </c>
      <c r="R7" s="50">
        <v>7</v>
      </c>
      <c r="S7" s="50">
        <v>9</v>
      </c>
      <c r="T7" s="50">
        <v>4</v>
      </c>
      <c r="U7" s="50">
        <v>5</v>
      </c>
      <c r="V7" s="50">
        <v>7</v>
      </c>
      <c r="W7" s="50">
        <v>1</v>
      </c>
      <c r="X7" s="50">
        <v>10</v>
      </c>
      <c r="Y7" s="50">
        <v>1</v>
      </c>
      <c r="Z7" s="50">
        <v>6</v>
      </c>
      <c r="AA7" s="50"/>
      <c r="AB7" s="50"/>
      <c r="AC7" s="50">
        <v>16</v>
      </c>
      <c r="AD7" s="50">
        <v>5</v>
      </c>
      <c r="AE7" s="50">
        <v>1</v>
      </c>
      <c r="AF7" s="50">
        <v>2</v>
      </c>
      <c r="AG7" s="50">
        <v>12</v>
      </c>
      <c r="AH7" s="50"/>
      <c r="AI7" s="50">
        <v>1</v>
      </c>
      <c r="AJ7" s="50"/>
      <c r="AK7" s="50">
        <v>1</v>
      </c>
      <c r="AL7" s="50">
        <v>1</v>
      </c>
      <c r="AM7" s="51"/>
    </row>
    <row r="8" spans="1:39" s="47" customFormat="1">
      <c r="A8" s="48" t="s">
        <v>44</v>
      </c>
      <c r="B8" s="49" t="s">
        <v>68</v>
      </c>
      <c r="C8" s="90" t="s">
        <v>139</v>
      </c>
      <c r="D8" s="107">
        <f t="shared" si="0"/>
        <v>7322</v>
      </c>
      <c r="E8" s="92">
        <v>87</v>
      </c>
      <c r="F8" s="50">
        <v>101</v>
      </c>
      <c r="G8" s="50">
        <v>176</v>
      </c>
      <c r="H8" s="50">
        <v>599</v>
      </c>
      <c r="I8" s="50">
        <v>261</v>
      </c>
      <c r="J8" s="50">
        <v>242</v>
      </c>
      <c r="K8" s="50">
        <v>41</v>
      </c>
      <c r="L8" s="50">
        <v>143</v>
      </c>
      <c r="M8" s="50">
        <v>86</v>
      </c>
      <c r="N8" s="50">
        <v>57</v>
      </c>
      <c r="O8" s="50">
        <v>118</v>
      </c>
      <c r="P8" s="50">
        <v>325</v>
      </c>
      <c r="Q8" s="50">
        <v>51</v>
      </c>
      <c r="R8" s="50">
        <v>329</v>
      </c>
      <c r="S8" s="50">
        <v>284</v>
      </c>
      <c r="T8" s="50">
        <v>329</v>
      </c>
      <c r="U8" s="50">
        <v>66</v>
      </c>
      <c r="V8" s="50">
        <v>282</v>
      </c>
      <c r="W8" s="50">
        <v>350</v>
      </c>
      <c r="X8" s="50">
        <v>59</v>
      </c>
      <c r="Y8" s="50">
        <v>241</v>
      </c>
      <c r="Z8" s="50">
        <v>149</v>
      </c>
      <c r="AA8" s="50">
        <v>125</v>
      </c>
      <c r="AB8" s="50">
        <v>166</v>
      </c>
      <c r="AC8" s="50">
        <v>643</v>
      </c>
      <c r="AD8" s="50">
        <v>331</v>
      </c>
      <c r="AE8" s="50">
        <v>40</v>
      </c>
      <c r="AF8" s="50">
        <v>458</v>
      </c>
      <c r="AG8" s="50">
        <v>552</v>
      </c>
      <c r="AH8" s="50">
        <v>50</v>
      </c>
      <c r="AI8" s="50">
        <v>54</v>
      </c>
      <c r="AJ8" s="50">
        <v>149</v>
      </c>
      <c r="AK8" s="50">
        <v>156</v>
      </c>
      <c r="AL8" s="50">
        <v>216</v>
      </c>
      <c r="AM8" s="51">
        <v>6</v>
      </c>
    </row>
    <row r="9" spans="1:39" s="47" customFormat="1" ht="24">
      <c r="A9" s="48" t="s">
        <v>45</v>
      </c>
      <c r="B9" s="49" t="s">
        <v>69</v>
      </c>
      <c r="C9" s="90" t="s">
        <v>140</v>
      </c>
      <c r="D9" s="107">
        <f t="shared" si="0"/>
        <v>13957</v>
      </c>
      <c r="E9" s="92">
        <v>182</v>
      </c>
      <c r="F9" s="50">
        <v>182</v>
      </c>
      <c r="G9" s="50">
        <v>258</v>
      </c>
      <c r="H9" s="50">
        <v>883</v>
      </c>
      <c r="I9" s="50">
        <v>406</v>
      </c>
      <c r="J9" s="50">
        <v>283</v>
      </c>
      <c r="K9" s="50">
        <v>42</v>
      </c>
      <c r="L9" s="50">
        <v>329</v>
      </c>
      <c r="M9" s="50">
        <v>160</v>
      </c>
      <c r="N9" s="50">
        <v>59</v>
      </c>
      <c r="O9" s="50">
        <v>204</v>
      </c>
      <c r="P9" s="50">
        <v>700</v>
      </c>
      <c r="Q9" s="50">
        <v>89</v>
      </c>
      <c r="R9" s="50">
        <v>528</v>
      </c>
      <c r="S9" s="50">
        <v>606</v>
      </c>
      <c r="T9" s="50">
        <v>616</v>
      </c>
      <c r="U9" s="50">
        <v>106</v>
      </c>
      <c r="V9" s="50">
        <v>595</v>
      </c>
      <c r="W9" s="50">
        <v>668</v>
      </c>
      <c r="X9" s="50">
        <v>207</v>
      </c>
      <c r="Y9" s="50">
        <v>489</v>
      </c>
      <c r="Z9" s="50">
        <v>182</v>
      </c>
      <c r="AA9" s="50">
        <v>241</v>
      </c>
      <c r="AB9" s="50">
        <v>264</v>
      </c>
      <c r="AC9" s="50">
        <v>1777</v>
      </c>
      <c r="AD9" s="50">
        <v>466</v>
      </c>
      <c r="AE9" s="50">
        <v>86</v>
      </c>
      <c r="AF9" s="50">
        <v>824</v>
      </c>
      <c r="AG9" s="50">
        <v>1219</v>
      </c>
      <c r="AH9" s="50">
        <v>77</v>
      </c>
      <c r="AI9" s="50">
        <v>85</v>
      </c>
      <c r="AJ9" s="50">
        <v>346</v>
      </c>
      <c r="AK9" s="50">
        <v>356</v>
      </c>
      <c r="AL9" s="50">
        <v>415</v>
      </c>
      <c r="AM9" s="51">
        <v>27</v>
      </c>
    </row>
    <row r="10" spans="1:39" s="47" customFormat="1">
      <c r="A10" s="48" t="s">
        <v>46</v>
      </c>
      <c r="B10" s="49" t="s">
        <v>70</v>
      </c>
      <c r="C10" s="90" t="s">
        <v>141</v>
      </c>
      <c r="D10" s="107">
        <f t="shared" si="0"/>
        <v>4931</v>
      </c>
      <c r="E10" s="92">
        <v>58</v>
      </c>
      <c r="F10" s="50">
        <v>71</v>
      </c>
      <c r="G10" s="50">
        <v>120</v>
      </c>
      <c r="H10" s="50">
        <v>538</v>
      </c>
      <c r="I10" s="50">
        <v>177</v>
      </c>
      <c r="J10" s="50">
        <v>115</v>
      </c>
      <c r="K10" s="50">
        <v>23</v>
      </c>
      <c r="L10" s="50">
        <v>51</v>
      </c>
      <c r="M10" s="50">
        <v>114</v>
      </c>
      <c r="N10" s="50">
        <v>40</v>
      </c>
      <c r="O10" s="50">
        <v>133</v>
      </c>
      <c r="P10" s="50">
        <v>175</v>
      </c>
      <c r="Q10" s="50">
        <v>35</v>
      </c>
      <c r="R10" s="50">
        <v>183</v>
      </c>
      <c r="S10" s="50">
        <v>158</v>
      </c>
      <c r="T10" s="50">
        <v>260</v>
      </c>
      <c r="U10" s="50">
        <v>63</v>
      </c>
      <c r="V10" s="50">
        <v>135</v>
      </c>
      <c r="W10" s="50">
        <v>281</v>
      </c>
      <c r="X10" s="50">
        <v>40</v>
      </c>
      <c r="Y10" s="50">
        <v>165</v>
      </c>
      <c r="Z10" s="50">
        <v>128</v>
      </c>
      <c r="AA10" s="50">
        <v>61</v>
      </c>
      <c r="AB10" s="50">
        <v>117</v>
      </c>
      <c r="AC10" s="50">
        <v>402</v>
      </c>
      <c r="AD10" s="50">
        <v>267</v>
      </c>
      <c r="AE10" s="50">
        <v>20</v>
      </c>
      <c r="AF10" s="50">
        <v>231</v>
      </c>
      <c r="AG10" s="50">
        <v>224</v>
      </c>
      <c r="AH10" s="50">
        <v>26</v>
      </c>
      <c r="AI10" s="50">
        <v>39</v>
      </c>
      <c r="AJ10" s="50">
        <v>135</v>
      </c>
      <c r="AK10" s="50">
        <v>154</v>
      </c>
      <c r="AL10" s="50">
        <v>188</v>
      </c>
      <c r="AM10" s="51">
        <v>4</v>
      </c>
    </row>
    <row r="11" spans="1:39" s="47" customFormat="1" ht="24">
      <c r="A11" s="48" t="s">
        <v>47</v>
      </c>
      <c r="B11" s="49" t="s">
        <v>71</v>
      </c>
      <c r="C11" s="90" t="s">
        <v>142</v>
      </c>
      <c r="D11" s="107">
        <f t="shared" si="0"/>
        <v>2156</v>
      </c>
      <c r="E11" s="92">
        <v>38</v>
      </c>
      <c r="F11" s="50">
        <v>22</v>
      </c>
      <c r="G11" s="50">
        <v>68</v>
      </c>
      <c r="H11" s="50">
        <v>123</v>
      </c>
      <c r="I11" s="50">
        <v>46</v>
      </c>
      <c r="J11" s="50">
        <v>27</v>
      </c>
      <c r="K11" s="50">
        <v>7</v>
      </c>
      <c r="L11" s="50">
        <v>8</v>
      </c>
      <c r="M11" s="50">
        <v>20</v>
      </c>
      <c r="N11" s="50">
        <v>15</v>
      </c>
      <c r="O11" s="50">
        <v>14</v>
      </c>
      <c r="P11" s="50">
        <v>118</v>
      </c>
      <c r="Q11" s="50">
        <v>5</v>
      </c>
      <c r="R11" s="50">
        <v>36</v>
      </c>
      <c r="S11" s="50">
        <v>80</v>
      </c>
      <c r="T11" s="50">
        <v>60</v>
      </c>
      <c r="U11" s="50">
        <v>15</v>
      </c>
      <c r="V11" s="50">
        <v>80</v>
      </c>
      <c r="W11" s="50">
        <v>72</v>
      </c>
      <c r="X11" s="50">
        <v>9</v>
      </c>
      <c r="Y11" s="50">
        <v>48</v>
      </c>
      <c r="Z11" s="50">
        <v>36</v>
      </c>
      <c r="AA11" s="50">
        <v>27</v>
      </c>
      <c r="AB11" s="50">
        <v>40</v>
      </c>
      <c r="AC11" s="50">
        <v>490</v>
      </c>
      <c r="AD11" s="50">
        <v>46</v>
      </c>
      <c r="AE11" s="50">
        <v>12</v>
      </c>
      <c r="AF11" s="50">
        <v>110</v>
      </c>
      <c r="AG11" s="50">
        <v>216</v>
      </c>
      <c r="AH11" s="50">
        <v>93</v>
      </c>
      <c r="AI11" s="50">
        <v>12</v>
      </c>
      <c r="AJ11" s="50">
        <v>38</v>
      </c>
      <c r="AK11" s="50">
        <v>39</v>
      </c>
      <c r="AL11" s="50">
        <v>84</v>
      </c>
      <c r="AM11" s="51">
        <v>2</v>
      </c>
    </row>
    <row r="12" spans="1:39" s="47" customFormat="1">
      <c r="A12" s="48" t="s">
        <v>48</v>
      </c>
      <c r="B12" s="49" t="s">
        <v>72</v>
      </c>
      <c r="C12" s="90" t="s">
        <v>143</v>
      </c>
      <c r="D12" s="107">
        <f t="shared" si="0"/>
        <v>4105</v>
      </c>
      <c r="E12" s="92">
        <v>46</v>
      </c>
      <c r="F12" s="50">
        <v>50</v>
      </c>
      <c r="G12" s="50">
        <v>53</v>
      </c>
      <c r="H12" s="50">
        <v>412</v>
      </c>
      <c r="I12" s="50">
        <v>180</v>
      </c>
      <c r="J12" s="50">
        <v>102</v>
      </c>
      <c r="K12" s="50"/>
      <c r="L12" s="50">
        <v>21</v>
      </c>
      <c r="M12" s="50">
        <v>62</v>
      </c>
      <c r="N12" s="50">
        <v>18</v>
      </c>
      <c r="O12" s="50">
        <v>29</v>
      </c>
      <c r="P12" s="50">
        <v>222</v>
      </c>
      <c r="Q12" s="50">
        <v>9</v>
      </c>
      <c r="R12" s="50">
        <v>40</v>
      </c>
      <c r="S12" s="50">
        <v>203</v>
      </c>
      <c r="T12" s="50">
        <v>415</v>
      </c>
      <c r="U12" s="50">
        <v>9</v>
      </c>
      <c r="V12" s="50">
        <v>262</v>
      </c>
      <c r="W12" s="50">
        <v>162</v>
      </c>
      <c r="X12" s="50">
        <v>12</v>
      </c>
      <c r="Y12" s="50">
        <v>103</v>
      </c>
      <c r="Z12" s="50">
        <v>28</v>
      </c>
      <c r="AA12" s="50">
        <v>82</v>
      </c>
      <c r="AB12" s="50">
        <v>65</v>
      </c>
      <c r="AC12" s="50">
        <v>318</v>
      </c>
      <c r="AD12" s="50">
        <v>270</v>
      </c>
      <c r="AE12" s="50">
        <v>24</v>
      </c>
      <c r="AF12" s="50">
        <v>189</v>
      </c>
      <c r="AG12" s="50">
        <v>381</v>
      </c>
      <c r="AH12" s="50">
        <v>7</v>
      </c>
      <c r="AI12" s="50">
        <v>32</v>
      </c>
      <c r="AJ12" s="50">
        <v>93</v>
      </c>
      <c r="AK12" s="50">
        <v>118</v>
      </c>
      <c r="AL12" s="50">
        <v>87</v>
      </c>
      <c r="AM12" s="51">
        <v>1</v>
      </c>
    </row>
    <row r="13" spans="1:39" s="47" customFormat="1">
      <c r="A13" s="48" t="s">
        <v>49</v>
      </c>
      <c r="B13" s="49" t="s">
        <v>73</v>
      </c>
      <c r="C13" s="90" t="s">
        <v>144</v>
      </c>
      <c r="D13" s="107">
        <f t="shared" si="0"/>
        <v>2678</v>
      </c>
      <c r="E13" s="92">
        <v>31</v>
      </c>
      <c r="F13" s="50">
        <v>37</v>
      </c>
      <c r="G13" s="50">
        <v>62</v>
      </c>
      <c r="H13" s="50">
        <v>260</v>
      </c>
      <c r="I13" s="50">
        <v>86</v>
      </c>
      <c r="J13" s="50">
        <v>61</v>
      </c>
      <c r="K13" s="50">
        <v>3</v>
      </c>
      <c r="L13" s="50">
        <v>16</v>
      </c>
      <c r="M13" s="50">
        <v>39</v>
      </c>
      <c r="N13" s="50">
        <v>13</v>
      </c>
      <c r="O13" s="50">
        <v>34</v>
      </c>
      <c r="P13" s="50">
        <v>151</v>
      </c>
      <c r="Q13" s="50">
        <v>7</v>
      </c>
      <c r="R13" s="50">
        <v>48</v>
      </c>
      <c r="S13" s="50">
        <v>120</v>
      </c>
      <c r="T13" s="50">
        <v>168</v>
      </c>
      <c r="U13" s="50">
        <v>10</v>
      </c>
      <c r="V13" s="50">
        <v>135</v>
      </c>
      <c r="W13" s="50">
        <v>136</v>
      </c>
      <c r="X13" s="50">
        <v>10</v>
      </c>
      <c r="Y13" s="50">
        <v>73</v>
      </c>
      <c r="Z13" s="50">
        <v>33</v>
      </c>
      <c r="AA13" s="50">
        <v>36</v>
      </c>
      <c r="AB13" s="50">
        <v>45</v>
      </c>
      <c r="AC13" s="50">
        <v>284</v>
      </c>
      <c r="AD13" s="50">
        <v>147</v>
      </c>
      <c r="AE13" s="50">
        <v>19</v>
      </c>
      <c r="AF13" s="50">
        <v>129</v>
      </c>
      <c r="AG13" s="50">
        <v>242</v>
      </c>
      <c r="AH13" s="50">
        <v>6</v>
      </c>
      <c r="AI13" s="50">
        <v>14</v>
      </c>
      <c r="AJ13" s="50">
        <v>64</v>
      </c>
      <c r="AK13" s="50">
        <v>84</v>
      </c>
      <c r="AL13" s="50">
        <v>73</v>
      </c>
      <c r="AM13" s="51">
        <v>2</v>
      </c>
    </row>
    <row r="14" spans="1:39" s="47" customFormat="1">
      <c r="A14" s="48" t="s">
        <v>50</v>
      </c>
      <c r="B14" s="49" t="s">
        <v>74</v>
      </c>
      <c r="C14" s="90" t="s">
        <v>145</v>
      </c>
      <c r="D14" s="107">
        <f t="shared" si="0"/>
        <v>7691</v>
      </c>
      <c r="E14" s="92">
        <v>138</v>
      </c>
      <c r="F14" s="50">
        <v>41</v>
      </c>
      <c r="G14" s="50">
        <v>231</v>
      </c>
      <c r="H14" s="50">
        <v>434</v>
      </c>
      <c r="I14" s="50">
        <v>148</v>
      </c>
      <c r="J14" s="50">
        <v>75</v>
      </c>
      <c r="K14" s="50">
        <v>57</v>
      </c>
      <c r="L14" s="50">
        <v>59</v>
      </c>
      <c r="M14" s="50">
        <v>59</v>
      </c>
      <c r="N14" s="50">
        <v>33</v>
      </c>
      <c r="O14" s="50">
        <v>161</v>
      </c>
      <c r="P14" s="50">
        <v>477</v>
      </c>
      <c r="Q14" s="50">
        <v>29</v>
      </c>
      <c r="R14" s="50">
        <v>109</v>
      </c>
      <c r="S14" s="50">
        <v>187</v>
      </c>
      <c r="T14" s="50">
        <v>197</v>
      </c>
      <c r="U14" s="50">
        <v>71</v>
      </c>
      <c r="V14" s="50">
        <v>185</v>
      </c>
      <c r="W14" s="50">
        <v>121</v>
      </c>
      <c r="X14" s="50">
        <v>30</v>
      </c>
      <c r="Y14" s="50">
        <v>638</v>
      </c>
      <c r="Z14" s="50">
        <v>149</v>
      </c>
      <c r="AA14" s="50">
        <v>138</v>
      </c>
      <c r="AB14" s="50">
        <v>57</v>
      </c>
      <c r="AC14" s="50">
        <v>1147</v>
      </c>
      <c r="AD14" s="50">
        <v>185</v>
      </c>
      <c r="AE14" s="50">
        <v>17</v>
      </c>
      <c r="AF14" s="50">
        <v>511</v>
      </c>
      <c r="AG14" s="50">
        <v>1619</v>
      </c>
      <c r="AH14" s="50">
        <v>21</v>
      </c>
      <c r="AI14" s="50">
        <v>18</v>
      </c>
      <c r="AJ14" s="50">
        <v>37</v>
      </c>
      <c r="AK14" s="50">
        <v>197</v>
      </c>
      <c r="AL14" s="50">
        <v>115</v>
      </c>
      <c r="AM14" s="51"/>
    </row>
    <row r="15" spans="1:39" s="47" customFormat="1">
      <c r="A15" s="48" t="s">
        <v>51</v>
      </c>
      <c r="B15" s="49" t="s">
        <v>75</v>
      </c>
      <c r="C15" s="90" t="s">
        <v>146</v>
      </c>
      <c r="D15" s="107">
        <f t="shared" si="0"/>
        <v>10723</v>
      </c>
      <c r="E15" s="92">
        <v>155</v>
      </c>
      <c r="F15" s="50">
        <v>182</v>
      </c>
      <c r="G15" s="50">
        <v>163</v>
      </c>
      <c r="H15" s="50">
        <v>934</v>
      </c>
      <c r="I15" s="50">
        <v>477</v>
      </c>
      <c r="J15" s="50">
        <v>246</v>
      </c>
      <c r="K15" s="50">
        <v>11</v>
      </c>
      <c r="L15" s="50">
        <v>84</v>
      </c>
      <c r="M15" s="50">
        <v>157</v>
      </c>
      <c r="N15" s="50">
        <v>45</v>
      </c>
      <c r="O15" s="50">
        <v>75</v>
      </c>
      <c r="P15" s="50">
        <v>593</v>
      </c>
      <c r="Q15" s="50">
        <v>30</v>
      </c>
      <c r="R15" s="50">
        <v>130</v>
      </c>
      <c r="S15" s="50">
        <v>548</v>
      </c>
      <c r="T15" s="50">
        <v>849</v>
      </c>
      <c r="U15" s="50">
        <v>28</v>
      </c>
      <c r="V15" s="50">
        <v>447</v>
      </c>
      <c r="W15" s="50">
        <v>405</v>
      </c>
      <c r="X15" s="50">
        <v>35</v>
      </c>
      <c r="Y15" s="50">
        <v>270</v>
      </c>
      <c r="Z15" s="50">
        <v>61</v>
      </c>
      <c r="AA15" s="50">
        <v>275</v>
      </c>
      <c r="AB15" s="50">
        <v>188</v>
      </c>
      <c r="AC15" s="50">
        <v>1085</v>
      </c>
      <c r="AD15" s="50">
        <v>581</v>
      </c>
      <c r="AE15" s="50">
        <v>87</v>
      </c>
      <c r="AF15" s="50">
        <v>550</v>
      </c>
      <c r="AG15" s="50">
        <v>1155</v>
      </c>
      <c r="AH15" s="50">
        <v>33</v>
      </c>
      <c r="AI15" s="50">
        <v>77</v>
      </c>
      <c r="AJ15" s="50">
        <v>272</v>
      </c>
      <c r="AK15" s="50">
        <v>228</v>
      </c>
      <c r="AL15" s="50">
        <v>266</v>
      </c>
      <c r="AM15" s="51">
        <v>1</v>
      </c>
    </row>
    <row r="16" spans="1:39" s="47" customFormat="1" ht="24">
      <c r="A16" s="48" t="s">
        <v>52</v>
      </c>
      <c r="B16" s="49" t="s">
        <v>76</v>
      </c>
      <c r="C16" s="90" t="s">
        <v>147</v>
      </c>
      <c r="D16" s="107">
        <f t="shared" si="0"/>
        <v>2439</v>
      </c>
      <c r="E16" s="92">
        <v>34</v>
      </c>
      <c r="F16" s="50">
        <v>28</v>
      </c>
      <c r="G16" s="50">
        <v>42</v>
      </c>
      <c r="H16" s="50">
        <v>216</v>
      </c>
      <c r="I16" s="50">
        <v>106</v>
      </c>
      <c r="J16" s="50">
        <v>57</v>
      </c>
      <c r="K16" s="50">
        <v>8</v>
      </c>
      <c r="L16" s="50">
        <v>32</v>
      </c>
      <c r="M16" s="50">
        <v>40</v>
      </c>
      <c r="N16" s="50">
        <v>24</v>
      </c>
      <c r="O16" s="50">
        <v>45</v>
      </c>
      <c r="P16" s="50">
        <v>129</v>
      </c>
      <c r="Q16" s="50">
        <v>8</v>
      </c>
      <c r="R16" s="50">
        <v>58</v>
      </c>
      <c r="S16" s="50">
        <v>94</v>
      </c>
      <c r="T16" s="50">
        <v>129</v>
      </c>
      <c r="U16" s="50">
        <v>24</v>
      </c>
      <c r="V16" s="50">
        <v>104</v>
      </c>
      <c r="W16" s="50">
        <v>81</v>
      </c>
      <c r="X16" s="50">
        <v>27</v>
      </c>
      <c r="Y16" s="50">
        <v>65</v>
      </c>
      <c r="Z16" s="50">
        <v>37</v>
      </c>
      <c r="AA16" s="50">
        <v>41</v>
      </c>
      <c r="AB16" s="50">
        <v>40</v>
      </c>
      <c r="AC16" s="50">
        <v>319</v>
      </c>
      <c r="AD16" s="50">
        <v>116</v>
      </c>
      <c r="AE16" s="50">
        <v>19</v>
      </c>
      <c r="AF16" s="50">
        <v>132</v>
      </c>
      <c r="AG16" s="50">
        <v>200</v>
      </c>
      <c r="AH16" s="50">
        <v>14</v>
      </c>
      <c r="AI16" s="50">
        <v>14</v>
      </c>
      <c r="AJ16" s="50">
        <v>48</v>
      </c>
      <c r="AK16" s="50">
        <v>38</v>
      </c>
      <c r="AL16" s="50">
        <v>67</v>
      </c>
      <c r="AM16" s="51">
        <v>3</v>
      </c>
    </row>
    <row r="17" spans="1:39" s="47" customFormat="1" ht="24">
      <c r="A17" s="48" t="s">
        <v>53</v>
      </c>
      <c r="B17" s="49" t="s">
        <v>77</v>
      </c>
      <c r="C17" s="90" t="s">
        <v>148</v>
      </c>
      <c r="D17" s="107">
        <f t="shared" si="0"/>
        <v>105</v>
      </c>
      <c r="E17" s="92">
        <v>1</v>
      </c>
      <c r="F17" s="50"/>
      <c r="G17" s="50">
        <v>1</v>
      </c>
      <c r="H17" s="50">
        <v>1</v>
      </c>
      <c r="I17" s="50"/>
      <c r="J17" s="50"/>
      <c r="K17" s="50">
        <v>1</v>
      </c>
      <c r="L17" s="50">
        <v>1</v>
      </c>
      <c r="M17" s="50"/>
      <c r="N17" s="50"/>
      <c r="O17" s="50">
        <v>2</v>
      </c>
      <c r="P17" s="50">
        <v>3</v>
      </c>
      <c r="Q17" s="50"/>
      <c r="R17" s="50">
        <v>2</v>
      </c>
      <c r="S17" s="50"/>
      <c r="T17" s="50">
        <v>2</v>
      </c>
      <c r="U17" s="50">
        <v>5</v>
      </c>
      <c r="V17" s="50">
        <v>2</v>
      </c>
      <c r="W17" s="50">
        <v>2</v>
      </c>
      <c r="X17" s="50">
        <v>4</v>
      </c>
      <c r="Y17" s="50">
        <v>1</v>
      </c>
      <c r="Z17" s="50">
        <v>1</v>
      </c>
      <c r="AA17" s="50">
        <v>1</v>
      </c>
      <c r="AB17" s="50"/>
      <c r="AC17" s="50">
        <v>51</v>
      </c>
      <c r="AD17" s="50"/>
      <c r="AE17" s="50"/>
      <c r="AF17" s="50">
        <v>2</v>
      </c>
      <c r="AG17" s="50">
        <v>20</v>
      </c>
      <c r="AH17" s="50">
        <v>2</v>
      </c>
      <c r="AI17" s="50"/>
      <c r="AJ17" s="50"/>
      <c r="AK17" s="50"/>
      <c r="AL17" s="50"/>
      <c r="AM17" s="51"/>
    </row>
    <row r="18" spans="1:39" s="47" customFormat="1">
      <c r="A18" s="48" t="s">
        <v>54</v>
      </c>
      <c r="B18" s="49" t="s">
        <v>78</v>
      </c>
      <c r="C18" s="90" t="s">
        <v>149</v>
      </c>
      <c r="D18" s="107">
        <f t="shared" si="0"/>
        <v>2536</v>
      </c>
      <c r="E18" s="92">
        <v>43</v>
      </c>
      <c r="F18" s="50">
        <v>40</v>
      </c>
      <c r="G18" s="50">
        <v>49</v>
      </c>
      <c r="H18" s="50">
        <v>219</v>
      </c>
      <c r="I18" s="50">
        <v>72</v>
      </c>
      <c r="J18" s="50">
        <v>42</v>
      </c>
      <c r="K18" s="50">
        <v>3</v>
      </c>
      <c r="L18" s="50">
        <v>8</v>
      </c>
      <c r="M18" s="50">
        <v>35</v>
      </c>
      <c r="N18" s="50">
        <v>16</v>
      </c>
      <c r="O18" s="50">
        <v>27</v>
      </c>
      <c r="P18" s="50">
        <v>130</v>
      </c>
      <c r="Q18" s="50">
        <v>6</v>
      </c>
      <c r="R18" s="50">
        <v>50</v>
      </c>
      <c r="S18" s="50">
        <v>125</v>
      </c>
      <c r="T18" s="50">
        <v>164</v>
      </c>
      <c r="U18" s="50">
        <v>7</v>
      </c>
      <c r="V18" s="50">
        <v>100</v>
      </c>
      <c r="W18" s="50">
        <v>126</v>
      </c>
      <c r="X18" s="50">
        <v>11</v>
      </c>
      <c r="Y18" s="50">
        <v>88</v>
      </c>
      <c r="Z18" s="50">
        <v>17</v>
      </c>
      <c r="AA18" s="50">
        <v>55</v>
      </c>
      <c r="AB18" s="50">
        <v>42</v>
      </c>
      <c r="AC18" s="50">
        <v>265</v>
      </c>
      <c r="AD18" s="50">
        <v>177</v>
      </c>
      <c r="AE18" s="50">
        <v>21</v>
      </c>
      <c r="AF18" s="50">
        <v>131</v>
      </c>
      <c r="AG18" s="50">
        <v>218</v>
      </c>
      <c r="AH18" s="50">
        <v>17</v>
      </c>
      <c r="AI18" s="50">
        <v>8</v>
      </c>
      <c r="AJ18" s="50">
        <v>63</v>
      </c>
      <c r="AK18" s="50">
        <v>80</v>
      </c>
      <c r="AL18" s="50">
        <v>81</v>
      </c>
      <c r="AM18" s="51"/>
    </row>
    <row r="19" spans="1:39" s="47" customFormat="1">
      <c r="A19" s="48" t="s">
        <v>55</v>
      </c>
      <c r="B19" s="49" t="s">
        <v>79</v>
      </c>
      <c r="C19" s="90" t="s">
        <v>150</v>
      </c>
      <c r="D19" s="107">
        <f t="shared" si="0"/>
        <v>5118</v>
      </c>
      <c r="E19" s="92">
        <v>169</v>
      </c>
      <c r="F19" s="50">
        <v>105</v>
      </c>
      <c r="G19" s="50">
        <v>96</v>
      </c>
      <c r="H19" s="50">
        <v>566</v>
      </c>
      <c r="I19" s="50">
        <v>228</v>
      </c>
      <c r="J19" s="50">
        <v>83</v>
      </c>
      <c r="K19" s="50">
        <v>3</v>
      </c>
      <c r="L19" s="50">
        <v>11</v>
      </c>
      <c r="M19" s="50">
        <v>86</v>
      </c>
      <c r="N19" s="50">
        <v>11</v>
      </c>
      <c r="O19" s="50">
        <v>29</v>
      </c>
      <c r="P19" s="50">
        <v>165</v>
      </c>
      <c r="Q19" s="50">
        <v>5</v>
      </c>
      <c r="R19" s="50">
        <v>47</v>
      </c>
      <c r="S19" s="50">
        <v>224</v>
      </c>
      <c r="T19" s="50">
        <v>454</v>
      </c>
      <c r="U19" s="50">
        <v>19</v>
      </c>
      <c r="V19" s="50">
        <v>181</v>
      </c>
      <c r="W19" s="50">
        <v>227</v>
      </c>
      <c r="X19" s="50">
        <v>8</v>
      </c>
      <c r="Y19" s="50">
        <v>143</v>
      </c>
      <c r="Z19" s="50">
        <v>37</v>
      </c>
      <c r="AA19" s="50">
        <v>150</v>
      </c>
      <c r="AB19" s="50">
        <v>105</v>
      </c>
      <c r="AC19" s="50">
        <v>354</v>
      </c>
      <c r="AD19" s="50">
        <v>320</v>
      </c>
      <c r="AE19" s="50">
        <v>48</v>
      </c>
      <c r="AF19" s="50">
        <v>279</v>
      </c>
      <c r="AG19" s="50">
        <v>424</v>
      </c>
      <c r="AH19" s="50">
        <v>19</v>
      </c>
      <c r="AI19" s="50">
        <v>42</v>
      </c>
      <c r="AJ19" s="50">
        <v>158</v>
      </c>
      <c r="AK19" s="50">
        <v>165</v>
      </c>
      <c r="AL19" s="50">
        <v>157</v>
      </c>
      <c r="AM19" s="51"/>
    </row>
    <row r="20" spans="1:39" s="47" customFormat="1">
      <c r="A20" s="48" t="s">
        <v>56</v>
      </c>
      <c r="B20" s="49" t="s">
        <v>80</v>
      </c>
      <c r="C20" s="90" t="s">
        <v>151</v>
      </c>
      <c r="D20" s="107">
        <f t="shared" si="0"/>
        <v>1222</v>
      </c>
      <c r="E20" s="92">
        <v>57</v>
      </c>
      <c r="F20" s="50">
        <v>13</v>
      </c>
      <c r="G20" s="50">
        <v>32</v>
      </c>
      <c r="H20" s="50">
        <v>86</v>
      </c>
      <c r="I20" s="50">
        <v>35</v>
      </c>
      <c r="J20" s="50">
        <v>28</v>
      </c>
      <c r="K20" s="50">
        <v>8</v>
      </c>
      <c r="L20" s="50">
        <v>23</v>
      </c>
      <c r="M20" s="50">
        <v>5</v>
      </c>
      <c r="N20" s="50">
        <v>7</v>
      </c>
      <c r="O20" s="50">
        <v>15</v>
      </c>
      <c r="P20" s="50">
        <v>92</v>
      </c>
      <c r="Q20" s="50">
        <v>7</v>
      </c>
      <c r="R20" s="50">
        <v>23</v>
      </c>
      <c r="S20" s="50">
        <v>45</v>
      </c>
      <c r="T20" s="50">
        <v>54</v>
      </c>
      <c r="U20" s="50">
        <v>8</v>
      </c>
      <c r="V20" s="50">
        <v>60</v>
      </c>
      <c r="W20" s="50">
        <v>65</v>
      </c>
      <c r="X20" s="50">
        <v>6</v>
      </c>
      <c r="Y20" s="50">
        <v>27</v>
      </c>
      <c r="Z20" s="50">
        <v>14</v>
      </c>
      <c r="AA20" s="50">
        <v>17</v>
      </c>
      <c r="AB20" s="50">
        <v>19</v>
      </c>
      <c r="AC20" s="50">
        <v>149</v>
      </c>
      <c r="AD20" s="50">
        <v>47</v>
      </c>
      <c r="AE20" s="50">
        <v>7</v>
      </c>
      <c r="AF20" s="50">
        <v>65</v>
      </c>
      <c r="AG20" s="50">
        <v>93</v>
      </c>
      <c r="AH20" s="50">
        <v>5</v>
      </c>
      <c r="AI20" s="50">
        <v>7</v>
      </c>
      <c r="AJ20" s="50">
        <v>23</v>
      </c>
      <c r="AK20" s="50">
        <v>36</v>
      </c>
      <c r="AL20" s="50">
        <v>44</v>
      </c>
      <c r="AM20" s="51"/>
    </row>
    <row r="21" spans="1:39" s="47" customFormat="1">
      <c r="A21" s="48" t="s">
        <v>57</v>
      </c>
      <c r="B21" s="49" t="s">
        <v>81</v>
      </c>
      <c r="C21" s="90" t="s">
        <v>152</v>
      </c>
      <c r="D21" s="107">
        <f t="shared" si="0"/>
        <v>4447</v>
      </c>
      <c r="E21" s="92">
        <v>135</v>
      </c>
      <c r="F21" s="50">
        <v>37</v>
      </c>
      <c r="G21" s="50">
        <v>80</v>
      </c>
      <c r="H21" s="50">
        <v>326</v>
      </c>
      <c r="I21" s="50">
        <v>103</v>
      </c>
      <c r="J21" s="50">
        <v>69</v>
      </c>
      <c r="K21" s="50">
        <v>13</v>
      </c>
      <c r="L21" s="50">
        <v>37</v>
      </c>
      <c r="M21" s="50">
        <v>48</v>
      </c>
      <c r="N21" s="50">
        <v>36</v>
      </c>
      <c r="O21" s="50">
        <v>60</v>
      </c>
      <c r="P21" s="50">
        <v>264</v>
      </c>
      <c r="Q21" s="50">
        <v>18</v>
      </c>
      <c r="R21" s="50">
        <v>106</v>
      </c>
      <c r="S21" s="50">
        <v>129</v>
      </c>
      <c r="T21" s="50">
        <v>195</v>
      </c>
      <c r="U21" s="50">
        <v>26</v>
      </c>
      <c r="V21" s="50">
        <v>160</v>
      </c>
      <c r="W21" s="50">
        <v>220</v>
      </c>
      <c r="X21" s="50">
        <v>19</v>
      </c>
      <c r="Y21" s="50">
        <v>112</v>
      </c>
      <c r="Z21" s="50">
        <v>55</v>
      </c>
      <c r="AA21" s="50">
        <v>72</v>
      </c>
      <c r="AB21" s="50">
        <v>68</v>
      </c>
      <c r="AC21" s="50">
        <v>740</v>
      </c>
      <c r="AD21" s="50">
        <v>154</v>
      </c>
      <c r="AE21" s="50">
        <v>33</v>
      </c>
      <c r="AF21" s="50">
        <v>237</v>
      </c>
      <c r="AG21" s="50">
        <v>489</v>
      </c>
      <c r="AH21" s="50">
        <v>20</v>
      </c>
      <c r="AI21" s="50">
        <v>18</v>
      </c>
      <c r="AJ21" s="50">
        <v>127</v>
      </c>
      <c r="AK21" s="50">
        <v>112</v>
      </c>
      <c r="AL21" s="50">
        <v>127</v>
      </c>
      <c r="AM21" s="51">
        <v>2</v>
      </c>
    </row>
    <row r="22" spans="1:39" s="47" customFormat="1" ht="36">
      <c r="A22" s="48" t="s">
        <v>58</v>
      </c>
      <c r="B22" s="49" t="s">
        <v>82</v>
      </c>
      <c r="C22" s="90" t="s">
        <v>153</v>
      </c>
      <c r="D22" s="107">
        <f t="shared" si="0"/>
        <v>0</v>
      </c>
      <c r="E22" s="9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1"/>
    </row>
    <row r="23" spans="1:39" s="47" customFormat="1">
      <c r="A23" s="48" t="s">
        <v>59</v>
      </c>
      <c r="B23" s="49" t="s">
        <v>83</v>
      </c>
      <c r="C23" s="90" t="s">
        <v>154</v>
      </c>
      <c r="D23" s="107">
        <f t="shared" si="0"/>
        <v>9</v>
      </c>
      <c r="E23" s="9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>
        <v>1</v>
      </c>
      <c r="U23" s="50"/>
      <c r="V23" s="50"/>
      <c r="W23" s="50"/>
      <c r="X23" s="50"/>
      <c r="Y23" s="50"/>
      <c r="Z23" s="50"/>
      <c r="AA23" s="50">
        <v>1</v>
      </c>
      <c r="AB23" s="50"/>
      <c r="AC23" s="50">
        <v>4</v>
      </c>
      <c r="AD23" s="50"/>
      <c r="AE23" s="50"/>
      <c r="AF23" s="50"/>
      <c r="AG23" s="50">
        <v>3</v>
      </c>
      <c r="AH23" s="50"/>
      <c r="AI23" s="50"/>
      <c r="AJ23" s="50"/>
      <c r="AK23" s="50"/>
      <c r="AL23" s="50"/>
      <c r="AM23" s="51"/>
    </row>
    <row r="24" spans="1:39" s="47" customFormat="1">
      <c r="A24" s="48"/>
      <c r="B24" s="49"/>
      <c r="C24" s="90" t="s">
        <v>132</v>
      </c>
      <c r="D24" s="107">
        <f t="shared" si="0"/>
        <v>306</v>
      </c>
      <c r="E24" s="92">
        <v>11</v>
      </c>
      <c r="F24" s="50">
        <v>4</v>
      </c>
      <c r="G24" s="50">
        <v>6</v>
      </c>
      <c r="H24" s="50">
        <v>15</v>
      </c>
      <c r="I24" s="50">
        <v>6</v>
      </c>
      <c r="J24" s="50">
        <v>6</v>
      </c>
      <c r="K24" s="50">
        <v>1</v>
      </c>
      <c r="L24" s="50">
        <v>5</v>
      </c>
      <c r="M24" s="50">
        <v>3</v>
      </c>
      <c r="N24" s="50">
        <v>2</v>
      </c>
      <c r="O24" s="50">
        <v>5</v>
      </c>
      <c r="P24" s="50">
        <v>21</v>
      </c>
      <c r="Q24" s="50">
        <v>1</v>
      </c>
      <c r="R24" s="50">
        <v>7</v>
      </c>
      <c r="S24" s="50">
        <v>10</v>
      </c>
      <c r="T24" s="50">
        <v>23</v>
      </c>
      <c r="U24" s="50">
        <v>2</v>
      </c>
      <c r="V24" s="50">
        <v>15</v>
      </c>
      <c r="W24" s="50">
        <v>6</v>
      </c>
      <c r="X24" s="50">
        <v>1</v>
      </c>
      <c r="Y24" s="50">
        <v>8</v>
      </c>
      <c r="Z24" s="50">
        <v>2</v>
      </c>
      <c r="AA24" s="50">
        <v>10</v>
      </c>
      <c r="AB24" s="50">
        <v>4</v>
      </c>
      <c r="AC24" s="50">
        <v>45</v>
      </c>
      <c r="AD24" s="50">
        <v>12</v>
      </c>
      <c r="AE24" s="50">
        <v>1</v>
      </c>
      <c r="AF24" s="50">
        <v>14</v>
      </c>
      <c r="AG24" s="50">
        <v>41</v>
      </c>
      <c r="AH24" s="50">
        <v>3</v>
      </c>
      <c r="AI24" s="50"/>
      <c r="AJ24" s="50">
        <v>7</v>
      </c>
      <c r="AK24" s="50">
        <v>6</v>
      </c>
      <c r="AL24" s="50">
        <v>2</v>
      </c>
      <c r="AM24" s="51">
        <v>1</v>
      </c>
    </row>
    <row r="25" spans="1:39" s="47" customFormat="1">
      <c r="A25" s="185" t="s">
        <v>60</v>
      </c>
      <c r="B25" s="186"/>
      <c r="C25" s="186"/>
      <c r="D25" s="108">
        <f>SUM(D3:D24)</f>
        <v>79914</v>
      </c>
      <c r="E25" s="93">
        <f>SUM(E3:E24)</f>
        <v>1297</v>
      </c>
      <c r="F25" s="52">
        <f t="shared" ref="F25:AL25" si="1">SUM(F3:F24)</f>
        <v>1028</v>
      </c>
      <c r="G25" s="52">
        <f t="shared" si="1"/>
        <v>1681</v>
      </c>
      <c r="H25" s="52">
        <f t="shared" si="1"/>
        <v>6340</v>
      </c>
      <c r="I25" s="52">
        <f t="shared" si="1"/>
        <v>2606</v>
      </c>
      <c r="J25" s="52">
        <f t="shared" si="1"/>
        <v>1749</v>
      </c>
      <c r="K25" s="52">
        <f t="shared" si="1"/>
        <v>310</v>
      </c>
      <c r="L25" s="52">
        <f t="shared" si="1"/>
        <v>1060</v>
      </c>
      <c r="M25" s="52">
        <f t="shared" si="1"/>
        <v>1075</v>
      </c>
      <c r="N25" s="52">
        <f t="shared" si="1"/>
        <v>535</v>
      </c>
      <c r="O25" s="52">
        <f t="shared" si="1"/>
        <v>1116</v>
      </c>
      <c r="P25" s="52">
        <f t="shared" si="1"/>
        <v>4000</v>
      </c>
      <c r="Q25" s="52">
        <f t="shared" si="1"/>
        <v>503</v>
      </c>
      <c r="R25" s="52">
        <f t="shared" si="1"/>
        <v>2217</v>
      </c>
      <c r="S25" s="52">
        <f t="shared" si="1"/>
        <v>3197</v>
      </c>
      <c r="T25" s="52">
        <f t="shared" si="1"/>
        <v>4367</v>
      </c>
      <c r="U25" s="52">
        <f t="shared" si="1"/>
        <v>605</v>
      </c>
      <c r="V25" s="52">
        <f t="shared" si="1"/>
        <v>3091</v>
      </c>
      <c r="W25" s="52">
        <f t="shared" si="1"/>
        <v>3379</v>
      </c>
      <c r="X25" s="52">
        <f t="shared" si="1"/>
        <v>649</v>
      </c>
      <c r="Y25" s="52">
        <f t="shared" si="1"/>
        <v>2799</v>
      </c>
      <c r="Z25" s="52">
        <f t="shared" si="1"/>
        <v>1179</v>
      </c>
      <c r="AA25" s="52">
        <f t="shared" si="1"/>
        <v>1475</v>
      </c>
      <c r="AB25" s="52">
        <f t="shared" si="1"/>
        <v>1419</v>
      </c>
      <c r="AC25" s="52">
        <f t="shared" si="1"/>
        <v>8991</v>
      </c>
      <c r="AD25" s="52">
        <f t="shared" si="1"/>
        <v>3496</v>
      </c>
      <c r="AE25" s="52">
        <f t="shared" si="1"/>
        <v>507</v>
      </c>
      <c r="AF25" s="52">
        <f t="shared" si="1"/>
        <v>4399</v>
      </c>
      <c r="AG25" s="52">
        <f t="shared" si="1"/>
        <v>7826</v>
      </c>
      <c r="AH25" s="52">
        <f t="shared" si="1"/>
        <v>512</v>
      </c>
      <c r="AI25" s="52">
        <f t="shared" si="1"/>
        <v>506</v>
      </c>
      <c r="AJ25" s="52">
        <f t="shared" si="1"/>
        <v>1756</v>
      </c>
      <c r="AK25" s="52">
        <f t="shared" si="1"/>
        <v>1986</v>
      </c>
      <c r="AL25" s="52">
        <f t="shared" si="1"/>
        <v>2202</v>
      </c>
      <c r="AM25" s="52">
        <f t="shared" ref="AM25" si="2">SUM(AM3:AM24)</f>
        <v>56</v>
      </c>
    </row>
    <row r="26" spans="1:39" s="47" customFormat="1">
      <c r="A26" s="187" t="s">
        <v>119</v>
      </c>
      <c r="B26" s="188"/>
      <c r="C26" s="188"/>
      <c r="D26" s="109">
        <f>SUM(E26:AL26)</f>
        <v>99.929924669019158</v>
      </c>
      <c r="E26" s="94">
        <f>(E25/$D25)*100</f>
        <v>1.6229947193232725</v>
      </c>
      <c r="F26" s="54">
        <f t="shared" ref="F26:AL26" si="3">(F25/$D25)*100</f>
        <v>1.2863828615761943</v>
      </c>
      <c r="G26" s="54">
        <f t="shared" si="3"/>
        <v>2.1035112746202169</v>
      </c>
      <c r="H26" s="54">
        <f t="shared" si="3"/>
        <v>7.9335285431839226</v>
      </c>
      <c r="I26" s="54">
        <f t="shared" si="3"/>
        <v>3.2610055809995742</v>
      </c>
      <c r="J26" s="54">
        <f t="shared" si="3"/>
        <v>2.1886027479540506</v>
      </c>
      <c r="K26" s="54">
        <f t="shared" si="3"/>
        <v>0.38791701078659563</v>
      </c>
      <c r="L26" s="54">
        <f t="shared" si="3"/>
        <v>1.3264259078509397</v>
      </c>
      <c r="M26" s="54">
        <f t="shared" si="3"/>
        <v>1.3451960857922267</v>
      </c>
      <c r="N26" s="54">
        <f t="shared" si="3"/>
        <v>0.66946967990589878</v>
      </c>
      <c r="O26" s="54">
        <f t="shared" si="3"/>
        <v>1.3965012388317442</v>
      </c>
      <c r="P26" s="54">
        <f t="shared" si="3"/>
        <v>5.0053807843431688</v>
      </c>
      <c r="Q26" s="54">
        <f t="shared" si="3"/>
        <v>0.62942663363115348</v>
      </c>
      <c r="R26" s="54">
        <f t="shared" si="3"/>
        <v>2.7742322997222013</v>
      </c>
      <c r="S26" s="54">
        <f t="shared" si="3"/>
        <v>4.0005505918862774</v>
      </c>
      <c r="T26" s="54">
        <f t="shared" si="3"/>
        <v>5.4646244713066547</v>
      </c>
      <c r="U26" s="54">
        <f t="shared" si="3"/>
        <v>0.75706384363190427</v>
      </c>
      <c r="V26" s="54">
        <f t="shared" si="3"/>
        <v>3.8679080011011835</v>
      </c>
      <c r="W26" s="54">
        <f t="shared" si="3"/>
        <v>4.228295417573892</v>
      </c>
      <c r="X26" s="54">
        <f t="shared" si="3"/>
        <v>0.81212303225967919</v>
      </c>
      <c r="Y26" s="54">
        <f t="shared" si="3"/>
        <v>3.5025152038441325</v>
      </c>
      <c r="Z26" s="54">
        <f t="shared" si="3"/>
        <v>1.4753359861851489</v>
      </c>
      <c r="AA26" s="54">
        <f t="shared" si="3"/>
        <v>1.8457341642265435</v>
      </c>
      <c r="AB26" s="54">
        <f t="shared" si="3"/>
        <v>1.7756588332457393</v>
      </c>
      <c r="AC26" s="54">
        <f t="shared" si="3"/>
        <v>11.250844658007358</v>
      </c>
      <c r="AD26" s="54">
        <f t="shared" si="3"/>
        <v>4.3747028055159296</v>
      </c>
      <c r="AE26" s="54">
        <f t="shared" si="3"/>
        <v>0.63443201441549668</v>
      </c>
      <c r="AF26" s="54">
        <f t="shared" si="3"/>
        <v>5.5046675175813995</v>
      </c>
      <c r="AG26" s="54">
        <f t="shared" si="3"/>
        <v>9.7930275045674104</v>
      </c>
      <c r="AH26" s="54">
        <f t="shared" si="3"/>
        <v>0.6406887403959256</v>
      </c>
      <c r="AI26" s="54">
        <f t="shared" si="3"/>
        <v>0.63318066921941085</v>
      </c>
      <c r="AJ26" s="54">
        <f t="shared" si="3"/>
        <v>2.197362164326651</v>
      </c>
      <c r="AK26" s="54">
        <f t="shared" si="3"/>
        <v>2.4851715594263832</v>
      </c>
      <c r="AL26" s="54">
        <f t="shared" si="3"/>
        <v>2.7554621217809143</v>
      </c>
      <c r="AM26" s="54">
        <f t="shared" ref="AM26" si="4">(AM25/$D25)*100</f>
        <v>7.007533098080436E-2</v>
      </c>
    </row>
    <row r="27" spans="1:39" s="47" customFormat="1">
      <c r="A27" s="189" t="s">
        <v>118</v>
      </c>
      <c r="B27" s="189"/>
      <c r="C27" s="189"/>
      <c r="D27" s="112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</row>
    <row r="28" spans="1:39" s="47" customFormat="1">
      <c r="A28" s="128" t="s">
        <v>39</v>
      </c>
      <c r="B28" s="129" t="s">
        <v>84</v>
      </c>
      <c r="C28" s="130" t="s">
        <v>134</v>
      </c>
      <c r="D28" s="131">
        <f>D3/D$25*100</f>
        <v>3.2935405560978048</v>
      </c>
      <c r="E28" s="132">
        <f t="shared" ref="E28:AL35" si="5">(E3/E$25)*100</f>
        <v>1.9275250578257519</v>
      </c>
      <c r="F28" s="133">
        <f t="shared" si="5"/>
        <v>4.6692607003891053</v>
      </c>
      <c r="G28" s="133">
        <f t="shared" si="5"/>
        <v>3.3908387864366452</v>
      </c>
      <c r="H28" s="133">
        <f t="shared" si="5"/>
        <v>2.7444794952681386</v>
      </c>
      <c r="I28" s="133">
        <f t="shared" si="5"/>
        <v>2.6861089792785879</v>
      </c>
      <c r="J28" s="133">
        <f t="shared" si="5"/>
        <v>5.6032018296169239</v>
      </c>
      <c r="K28" s="133">
        <f t="shared" si="5"/>
        <v>2.258064516129032</v>
      </c>
      <c r="L28" s="133">
        <f t="shared" si="5"/>
        <v>0.56603773584905659</v>
      </c>
      <c r="M28" s="133">
        <f t="shared" si="5"/>
        <v>6.4186046511627906</v>
      </c>
      <c r="N28" s="133">
        <f t="shared" si="5"/>
        <v>2.990654205607477</v>
      </c>
      <c r="O28" s="133">
        <f t="shared" si="5"/>
        <v>3.4050179211469538</v>
      </c>
      <c r="P28" s="133">
        <f t="shared" si="5"/>
        <v>2.4750000000000001</v>
      </c>
      <c r="Q28" s="133">
        <f t="shared" si="5"/>
        <v>21.868787276341948</v>
      </c>
      <c r="R28" s="133">
        <f t="shared" si="5"/>
        <v>9.3820478123590441</v>
      </c>
      <c r="S28" s="133">
        <f t="shared" si="5"/>
        <v>3.0340944635595872</v>
      </c>
      <c r="T28" s="133">
        <f t="shared" si="5"/>
        <v>3.5264483627204033</v>
      </c>
      <c r="U28" s="133">
        <f t="shared" si="5"/>
        <v>2.1487603305785123</v>
      </c>
      <c r="V28" s="133">
        <f t="shared" si="5"/>
        <v>2.5881591717890648</v>
      </c>
      <c r="W28" s="133">
        <f t="shared" si="5"/>
        <v>3.4921574430304823</v>
      </c>
      <c r="X28" s="133">
        <f t="shared" si="5"/>
        <v>6.1633281972265026</v>
      </c>
      <c r="Y28" s="133">
        <f t="shared" si="5"/>
        <v>2.8581636298678101</v>
      </c>
      <c r="Z28" s="133">
        <f t="shared" si="5"/>
        <v>3.0534351145038165</v>
      </c>
      <c r="AA28" s="133">
        <f t="shared" si="5"/>
        <v>2.0338983050847457</v>
      </c>
      <c r="AB28" s="133">
        <f t="shared" si="5"/>
        <v>4.5102184637068357</v>
      </c>
      <c r="AC28" s="133">
        <f t="shared" si="5"/>
        <v>1.6572127683238795</v>
      </c>
      <c r="AD28" s="133">
        <f t="shared" si="5"/>
        <v>2.0594965675057209</v>
      </c>
      <c r="AE28" s="133">
        <f t="shared" si="5"/>
        <v>5.9171597633136095</v>
      </c>
      <c r="AF28" s="133">
        <f t="shared" si="5"/>
        <v>2.7733575812684701</v>
      </c>
      <c r="AG28" s="133">
        <f t="shared" si="5"/>
        <v>2.3000255558395093</v>
      </c>
      <c r="AH28" s="133">
        <f t="shared" si="5"/>
        <v>14.0625</v>
      </c>
      <c r="AI28" s="133">
        <f t="shared" si="5"/>
        <v>6.1264822134387353</v>
      </c>
      <c r="AJ28" s="133">
        <f t="shared" si="5"/>
        <v>4.2710706150341684</v>
      </c>
      <c r="AK28" s="133">
        <f t="shared" si="5"/>
        <v>3.6757301107754277</v>
      </c>
      <c r="AL28" s="133">
        <f t="shared" si="5"/>
        <v>4.1326067211625794</v>
      </c>
      <c r="AM28" s="133">
        <f t="shared" ref="AM28:AM34" si="6">(AM3/AM$25)*100</f>
        <v>0</v>
      </c>
    </row>
    <row r="29" spans="1:39" s="47" customFormat="1">
      <c r="A29" s="57" t="s">
        <v>40</v>
      </c>
      <c r="B29" s="58" t="s">
        <v>85</v>
      </c>
      <c r="C29" s="91" t="s">
        <v>135</v>
      </c>
      <c r="D29" s="110">
        <f t="shared" ref="D29:D49" si="7">D4/D$25*100</f>
        <v>9.7604925294691794E-2</v>
      </c>
      <c r="E29" s="95">
        <f t="shared" si="5"/>
        <v>0.2313030069390902</v>
      </c>
      <c r="F29" s="59">
        <f t="shared" si="5"/>
        <v>0</v>
      </c>
      <c r="G29" s="59">
        <f t="shared" si="5"/>
        <v>0</v>
      </c>
      <c r="H29" s="59">
        <f t="shared" si="5"/>
        <v>0.12618296529968456</v>
      </c>
      <c r="I29" s="59">
        <f t="shared" si="5"/>
        <v>0.11511895625479662</v>
      </c>
      <c r="J29" s="59">
        <f t="shared" si="5"/>
        <v>0</v>
      </c>
      <c r="K29" s="59">
        <f t="shared" si="5"/>
        <v>0</v>
      </c>
      <c r="L29" s="59">
        <f t="shared" si="5"/>
        <v>0.18867924528301888</v>
      </c>
      <c r="M29" s="59">
        <f t="shared" si="5"/>
        <v>0</v>
      </c>
      <c r="N29" s="59">
        <f t="shared" si="5"/>
        <v>0</v>
      </c>
      <c r="O29" s="59">
        <f t="shared" si="5"/>
        <v>0</v>
      </c>
      <c r="P29" s="59">
        <f t="shared" si="5"/>
        <v>0.1</v>
      </c>
      <c r="Q29" s="59">
        <f t="shared" si="5"/>
        <v>0.19880715705765406</v>
      </c>
      <c r="R29" s="59">
        <f t="shared" si="5"/>
        <v>0.13531799729364005</v>
      </c>
      <c r="S29" s="59">
        <f t="shared" si="5"/>
        <v>0.12511729746637473</v>
      </c>
      <c r="T29" s="59">
        <f t="shared" si="5"/>
        <v>6.8697046027020842E-2</v>
      </c>
      <c r="U29" s="59">
        <f t="shared" si="5"/>
        <v>0.16528925619834711</v>
      </c>
      <c r="V29" s="59">
        <f t="shared" si="5"/>
        <v>9.705596894208994E-2</v>
      </c>
      <c r="W29" s="59">
        <f t="shared" si="5"/>
        <v>2.9594554601953243E-2</v>
      </c>
      <c r="X29" s="59">
        <f t="shared" si="5"/>
        <v>0.15408320493066258</v>
      </c>
      <c r="Y29" s="59">
        <f t="shared" si="5"/>
        <v>0</v>
      </c>
      <c r="Z29" s="59">
        <f t="shared" si="5"/>
        <v>0.5089058524173028</v>
      </c>
      <c r="AA29" s="59">
        <f t="shared" si="5"/>
        <v>0.13559322033898305</v>
      </c>
      <c r="AB29" s="59">
        <f t="shared" si="5"/>
        <v>7.0472163495419307E-2</v>
      </c>
      <c r="AC29" s="59">
        <f t="shared" si="5"/>
        <v>0.18907796685574463</v>
      </c>
      <c r="AD29" s="59">
        <f t="shared" si="5"/>
        <v>2.8604118993135013E-2</v>
      </c>
      <c r="AE29" s="59">
        <f t="shared" si="5"/>
        <v>0.39447731755424065</v>
      </c>
      <c r="AF29" s="59">
        <f t="shared" si="5"/>
        <v>4.546487838145033E-2</v>
      </c>
      <c r="AG29" s="59">
        <f t="shared" si="5"/>
        <v>6.3889598773319706E-2</v>
      </c>
      <c r="AH29" s="59">
        <f t="shared" si="5"/>
        <v>0.1953125</v>
      </c>
      <c r="AI29" s="59">
        <f t="shared" si="5"/>
        <v>0.39525691699604742</v>
      </c>
      <c r="AJ29" s="59">
        <f t="shared" si="5"/>
        <v>5.6947608200455579E-2</v>
      </c>
      <c r="AK29" s="59">
        <f t="shared" si="5"/>
        <v>5.0352467270896276E-2</v>
      </c>
      <c r="AL29" s="59">
        <f t="shared" si="5"/>
        <v>0</v>
      </c>
      <c r="AM29" s="59">
        <f t="shared" si="6"/>
        <v>0</v>
      </c>
    </row>
    <row r="30" spans="1:39" s="47" customFormat="1">
      <c r="A30" s="57" t="s">
        <v>41</v>
      </c>
      <c r="B30" s="58" t="s">
        <v>65</v>
      </c>
      <c r="C30" s="91" t="s">
        <v>136</v>
      </c>
      <c r="D30" s="110">
        <f t="shared" si="7"/>
        <v>8.8983156893660684</v>
      </c>
      <c r="E30" s="95">
        <f t="shared" si="5"/>
        <v>5.6283731688511951</v>
      </c>
      <c r="F30" s="59">
        <f t="shared" si="5"/>
        <v>6.2256809338521402</v>
      </c>
      <c r="G30" s="59">
        <f t="shared" si="5"/>
        <v>10.529446757882214</v>
      </c>
      <c r="H30" s="59">
        <f t="shared" si="5"/>
        <v>8.3438485804416409</v>
      </c>
      <c r="I30" s="59">
        <f t="shared" si="5"/>
        <v>6.9455103607060629</v>
      </c>
      <c r="J30" s="59">
        <f t="shared" si="5"/>
        <v>11.435105774728417</v>
      </c>
      <c r="K30" s="59">
        <f t="shared" si="5"/>
        <v>26.129032258064516</v>
      </c>
      <c r="L30" s="59">
        <f t="shared" si="5"/>
        <v>20.188679245283019</v>
      </c>
      <c r="M30" s="59">
        <f t="shared" si="5"/>
        <v>7.1627906976744189</v>
      </c>
      <c r="N30" s="59">
        <f t="shared" si="5"/>
        <v>25.981308411214954</v>
      </c>
      <c r="O30" s="59">
        <f t="shared" si="5"/>
        <v>11.29032258064516</v>
      </c>
      <c r="P30" s="59">
        <f t="shared" si="5"/>
        <v>7.2499999999999991</v>
      </c>
      <c r="Q30" s="59">
        <f t="shared" si="5"/>
        <v>18.091451292246521</v>
      </c>
      <c r="R30" s="59">
        <f t="shared" si="5"/>
        <v>13.576905728461885</v>
      </c>
      <c r="S30" s="59">
        <f t="shared" si="5"/>
        <v>8.5079762277134812</v>
      </c>
      <c r="T30" s="59">
        <f t="shared" si="5"/>
        <v>6.5033203572246387</v>
      </c>
      <c r="U30" s="59">
        <f t="shared" si="5"/>
        <v>20.826446280991735</v>
      </c>
      <c r="V30" s="59">
        <f t="shared" si="5"/>
        <v>8.1527013911355546</v>
      </c>
      <c r="W30" s="59">
        <f t="shared" si="5"/>
        <v>9.9141757916543352</v>
      </c>
      <c r="X30" s="59">
        <f t="shared" si="5"/>
        <v>18.335901386748844</v>
      </c>
      <c r="Y30" s="59">
        <f t="shared" si="5"/>
        <v>8.6816720257234739</v>
      </c>
      <c r="Z30" s="59">
        <f t="shared" si="5"/>
        <v>17.048346055979643</v>
      </c>
      <c r="AA30" s="59">
        <f t="shared" si="5"/>
        <v>7.3898305084745761</v>
      </c>
      <c r="AB30" s="59">
        <f t="shared" si="5"/>
        <v>9.0909090909090917</v>
      </c>
      <c r="AC30" s="59">
        <f t="shared" si="5"/>
        <v>7.8634189745300853</v>
      </c>
      <c r="AD30" s="59">
        <f t="shared" si="5"/>
        <v>8.5240274599542332</v>
      </c>
      <c r="AE30" s="59">
        <f t="shared" si="5"/>
        <v>7.8895463510848129</v>
      </c>
      <c r="AF30" s="59">
        <f t="shared" si="5"/>
        <v>9.1157081154807926</v>
      </c>
      <c r="AG30" s="59">
        <f t="shared" si="5"/>
        <v>6.4784053156146175</v>
      </c>
      <c r="AH30" s="59">
        <f t="shared" si="5"/>
        <v>8.984375</v>
      </c>
      <c r="AI30" s="59">
        <f t="shared" si="5"/>
        <v>10.276679841897234</v>
      </c>
      <c r="AJ30" s="59">
        <f t="shared" si="5"/>
        <v>6.7767653758542146</v>
      </c>
      <c r="AK30" s="59">
        <f t="shared" si="5"/>
        <v>7.0493454179254789</v>
      </c>
      <c r="AL30" s="59">
        <f t="shared" si="5"/>
        <v>8.2198001816530439</v>
      </c>
      <c r="AM30" s="59">
        <f t="shared" si="6"/>
        <v>12.5</v>
      </c>
    </row>
    <row r="31" spans="1:39" s="47" customFormat="1" ht="24">
      <c r="A31" s="57" t="s">
        <v>42</v>
      </c>
      <c r="B31" s="58" t="s">
        <v>66</v>
      </c>
      <c r="C31" s="91" t="s">
        <v>137</v>
      </c>
      <c r="D31" s="110">
        <f t="shared" si="7"/>
        <v>0.25026903921715843</v>
      </c>
      <c r="E31" s="95">
        <f t="shared" si="5"/>
        <v>0.69390902081727057</v>
      </c>
      <c r="F31" s="59">
        <f t="shared" si="5"/>
        <v>9.727626459143969E-2</v>
      </c>
      <c r="G31" s="59">
        <f t="shared" si="5"/>
        <v>0.35693039857227837</v>
      </c>
      <c r="H31" s="59">
        <f t="shared" si="5"/>
        <v>0.22082018927444794</v>
      </c>
      <c r="I31" s="59">
        <f t="shared" si="5"/>
        <v>0.23023791250959325</v>
      </c>
      <c r="J31" s="59">
        <f t="shared" si="5"/>
        <v>0.22870211549456831</v>
      </c>
      <c r="K31" s="59">
        <f t="shared" si="5"/>
        <v>0</v>
      </c>
      <c r="L31" s="59">
        <f t="shared" si="5"/>
        <v>0.18867924528301888</v>
      </c>
      <c r="M31" s="59">
        <f t="shared" si="5"/>
        <v>1.2093023255813953</v>
      </c>
      <c r="N31" s="59">
        <f t="shared" si="5"/>
        <v>0.18691588785046731</v>
      </c>
      <c r="O31" s="59">
        <f t="shared" si="5"/>
        <v>0</v>
      </c>
      <c r="P31" s="59">
        <f t="shared" si="5"/>
        <v>0.89999999999999991</v>
      </c>
      <c r="Q31" s="59">
        <f t="shared" si="5"/>
        <v>0</v>
      </c>
      <c r="R31" s="59">
        <f t="shared" si="5"/>
        <v>9.0211998195760035E-2</v>
      </c>
      <c r="S31" s="59">
        <f t="shared" si="5"/>
        <v>6.2558648733187366E-2</v>
      </c>
      <c r="T31" s="59">
        <f t="shared" si="5"/>
        <v>0.13739409205404168</v>
      </c>
      <c r="U31" s="59">
        <f t="shared" si="5"/>
        <v>0.16528925619834711</v>
      </c>
      <c r="V31" s="59">
        <f t="shared" si="5"/>
        <v>0.19411193788417988</v>
      </c>
      <c r="W31" s="59">
        <f t="shared" si="5"/>
        <v>5.9189109203906486E-2</v>
      </c>
      <c r="X31" s="59">
        <f t="shared" si="5"/>
        <v>0.15408320493066258</v>
      </c>
      <c r="Y31" s="59">
        <f t="shared" si="5"/>
        <v>0.14290818149339049</v>
      </c>
      <c r="Z31" s="59">
        <f t="shared" si="5"/>
        <v>8.4817642069550461E-2</v>
      </c>
      <c r="AA31" s="59">
        <f t="shared" si="5"/>
        <v>0.13559322033898305</v>
      </c>
      <c r="AB31" s="59">
        <f t="shared" si="5"/>
        <v>0.35236081747709658</v>
      </c>
      <c r="AC31" s="59">
        <f t="shared" si="5"/>
        <v>0.32254476698921142</v>
      </c>
      <c r="AD31" s="59">
        <f t="shared" si="5"/>
        <v>2.8604118993135013E-2</v>
      </c>
      <c r="AE31" s="59">
        <f t="shared" si="5"/>
        <v>0</v>
      </c>
      <c r="AF31" s="59">
        <f t="shared" si="5"/>
        <v>0.22732439190725162</v>
      </c>
      <c r="AG31" s="59">
        <f t="shared" si="5"/>
        <v>0.33222591362126247</v>
      </c>
      <c r="AH31" s="59">
        <f t="shared" si="5"/>
        <v>0</v>
      </c>
      <c r="AI31" s="59">
        <f t="shared" si="5"/>
        <v>0</v>
      </c>
      <c r="AJ31" s="59">
        <f t="shared" si="5"/>
        <v>5.6947608200455579E-2</v>
      </c>
      <c r="AK31" s="59">
        <f t="shared" si="5"/>
        <v>0.10070493454179255</v>
      </c>
      <c r="AL31" s="59">
        <f t="shared" si="5"/>
        <v>0.31789282470481384</v>
      </c>
      <c r="AM31" s="59">
        <f t="shared" si="6"/>
        <v>0</v>
      </c>
    </row>
    <row r="32" spans="1:39" s="47" customFormat="1" ht="24">
      <c r="A32" s="57" t="s">
        <v>43</v>
      </c>
      <c r="B32" s="58" t="s">
        <v>67</v>
      </c>
      <c r="C32" s="91" t="s">
        <v>138</v>
      </c>
      <c r="D32" s="110">
        <f t="shared" si="7"/>
        <v>0.18519908902069726</v>
      </c>
      <c r="E32" s="95">
        <f t="shared" si="5"/>
        <v>0.15420200462606012</v>
      </c>
      <c r="F32" s="59">
        <f t="shared" si="5"/>
        <v>0.19455252918287938</v>
      </c>
      <c r="G32" s="59">
        <f t="shared" si="5"/>
        <v>0.23795359904818561</v>
      </c>
      <c r="H32" s="59">
        <f t="shared" si="5"/>
        <v>4.7318611987381701E-2</v>
      </c>
      <c r="I32" s="59">
        <f t="shared" si="5"/>
        <v>0.57559478127398311</v>
      </c>
      <c r="J32" s="59">
        <f t="shared" si="5"/>
        <v>0.62893081761006298</v>
      </c>
      <c r="K32" s="59">
        <f t="shared" si="5"/>
        <v>0.32258064516129031</v>
      </c>
      <c r="L32" s="59">
        <f t="shared" si="5"/>
        <v>0.75471698113207553</v>
      </c>
      <c r="M32" s="59">
        <f t="shared" si="5"/>
        <v>0.18604651162790697</v>
      </c>
      <c r="N32" s="59">
        <f t="shared" si="5"/>
        <v>0.56074766355140182</v>
      </c>
      <c r="O32" s="59">
        <f t="shared" si="5"/>
        <v>8.9605734767025089E-2</v>
      </c>
      <c r="P32" s="59">
        <f t="shared" si="5"/>
        <v>0.15</v>
      </c>
      <c r="Q32" s="59">
        <f t="shared" si="5"/>
        <v>0.19880715705765406</v>
      </c>
      <c r="R32" s="59">
        <f t="shared" si="5"/>
        <v>0.31574199368516015</v>
      </c>
      <c r="S32" s="59">
        <f t="shared" si="5"/>
        <v>0.28151391929934316</v>
      </c>
      <c r="T32" s="59">
        <f t="shared" si="5"/>
        <v>9.1596061369361118E-2</v>
      </c>
      <c r="U32" s="59">
        <f t="shared" si="5"/>
        <v>0.82644628099173556</v>
      </c>
      <c r="V32" s="59">
        <f t="shared" si="5"/>
        <v>0.22646392753154321</v>
      </c>
      <c r="W32" s="59">
        <f t="shared" si="5"/>
        <v>2.9594554601953243E-2</v>
      </c>
      <c r="X32" s="59">
        <f t="shared" si="5"/>
        <v>1.5408320493066257</v>
      </c>
      <c r="Y32" s="59">
        <f t="shared" si="5"/>
        <v>3.5727045373347623E-2</v>
      </c>
      <c r="Z32" s="59">
        <f t="shared" si="5"/>
        <v>0.5089058524173028</v>
      </c>
      <c r="AA32" s="59">
        <f t="shared" si="5"/>
        <v>0</v>
      </c>
      <c r="AB32" s="59">
        <f t="shared" si="5"/>
        <v>0</v>
      </c>
      <c r="AC32" s="59">
        <f t="shared" si="5"/>
        <v>0.17795573351128907</v>
      </c>
      <c r="AD32" s="59">
        <f t="shared" si="5"/>
        <v>0.14302059496567504</v>
      </c>
      <c r="AE32" s="59">
        <f t="shared" si="5"/>
        <v>0.19723865877712032</v>
      </c>
      <c r="AF32" s="59">
        <f t="shared" si="5"/>
        <v>4.546487838145033E-2</v>
      </c>
      <c r="AG32" s="59">
        <f t="shared" si="5"/>
        <v>0.15333503705596729</v>
      </c>
      <c r="AH32" s="59">
        <f t="shared" si="5"/>
        <v>0</v>
      </c>
      <c r="AI32" s="59">
        <f t="shared" si="5"/>
        <v>0.19762845849802371</v>
      </c>
      <c r="AJ32" s="59">
        <f t="shared" si="5"/>
        <v>0</v>
      </c>
      <c r="AK32" s="59">
        <f t="shared" si="5"/>
        <v>5.0352467270896276E-2</v>
      </c>
      <c r="AL32" s="59">
        <f t="shared" si="5"/>
        <v>4.5413260672116255E-2</v>
      </c>
      <c r="AM32" s="59">
        <f t="shared" si="6"/>
        <v>0</v>
      </c>
    </row>
    <row r="33" spans="1:39" s="47" customFormat="1">
      <c r="A33" s="57" t="s">
        <v>44</v>
      </c>
      <c r="B33" s="58" t="s">
        <v>68</v>
      </c>
      <c r="C33" s="91" t="s">
        <v>139</v>
      </c>
      <c r="D33" s="110">
        <f t="shared" si="7"/>
        <v>9.1623495257401704</v>
      </c>
      <c r="E33" s="95">
        <f t="shared" si="5"/>
        <v>6.7077872012336153</v>
      </c>
      <c r="F33" s="59">
        <f t="shared" si="5"/>
        <v>9.8249027237354092</v>
      </c>
      <c r="G33" s="59">
        <f t="shared" si="5"/>
        <v>10.469958358120167</v>
      </c>
      <c r="H33" s="59">
        <f t="shared" si="5"/>
        <v>9.4479495268138791</v>
      </c>
      <c r="I33" s="59">
        <f t="shared" si="5"/>
        <v>10.015349194167305</v>
      </c>
      <c r="J33" s="59">
        <f t="shared" si="5"/>
        <v>13.836477987421384</v>
      </c>
      <c r="K33" s="59">
        <f t="shared" si="5"/>
        <v>13.225806451612904</v>
      </c>
      <c r="L33" s="59">
        <f t="shared" si="5"/>
        <v>13.490566037735849</v>
      </c>
      <c r="M33" s="59">
        <f t="shared" si="5"/>
        <v>8</v>
      </c>
      <c r="N33" s="59">
        <f t="shared" si="5"/>
        <v>10.654205607476635</v>
      </c>
      <c r="O33" s="59">
        <f t="shared" si="5"/>
        <v>10.573476702508961</v>
      </c>
      <c r="P33" s="59">
        <f t="shared" si="5"/>
        <v>8.125</v>
      </c>
      <c r="Q33" s="59">
        <f t="shared" si="5"/>
        <v>10.139165009940358</v>
      </c>
      <c r="R33" s="59">
        <f t="shared" si="5"/>
        <v>14.839873703202525</v>
      </c>
      <c r="S33" s="59">
        <f t="shared" si="5"/>
        <v>8.8833281201126066</v>
      </c>
      <c r="T33" s="59">
        <f t="shared" si="5"/>
        <v>7.533776047629952</v>
      </c>
      <c r="U33" s="59">
        <f t="shared" si="5"/>
        <v>10.909090909090908</v>
      </c>
      <c r="V33" s="59">
        <f t="shared" si="5"/>
        <v>9.1232610805564534</v>
      </c>
      <c r="W33" s="59">
        <f t="shared" si="5"/>
        <v>10.358094110683634</v>
      </c>
      <c r="X33" s="59">
        <f t="shared" si="5"/>
        <v>9.0909090909090917</v>
      </c>
      <c r="Y33" s="59">
        <f t="shared" si="5"/>
        <v>8.6102179349767773</v>
      </c>
      <c r="Z33" s="59">
        <f t="shared" si="5"/>
        <v>12.637828668363019</v>
      </c>
      <c r="AA33" s="59">
        <f t="shared" si="5"/>
        <v>8.4745762711864394</v>
      </c>
      <c r="AB33" s="59">
        <f t="shared" si="5"/>
        <v>11.698379140239606</v>
      </c>
      <c r="AC33" s="59">
        <f t="shared" si="5"/>
        <v>7.1515960404849297</v>
      </c>
      <c r="AD33" s="59">
        <f t="shared" si="5"/>
        <v>9.4679633867276891</v>
      </c>
      <c r="AE33" s="59">
        <f t="shared" si="5"/>
        <v>7.8895463510848129</v>
      </c>
      <c r="AF33" s="59">
        <f t="shared" si="5"/>
        <v>10.411457149352126</v>
      </c>
      <c r="AG33" s="59">
        <f t="shared" si="5"/>
        <v>7.0534117045744953</v>
      </c>
      <c r="AH33" s="59">
        <f t="shared" si="5"/>
        <v>9.765625</v>
      </c>
      <c r="AI33" s="59">
        <f t="shared" si="5"/>
        <v>10.671936758893279</v>
      </c>
      <c r="AJ33" s="59">
        <f t="shared" si="5"/>
        <v>8.4851936218678823</v>
      </c>
      <c r="AK33" s="59">
        <f t="shared" si="5"/>
        <v>7.8549848942598182</v>
      </c>
      <c r="AL33" s="59">
        <f t="shared" si="5"/>
        <v>9.8092643051771127</v>
      </c>
      <c r="AM33" s="59">
        <f t="shared" si="6"/>
        <v>10.714285714285714</v>
      </c>
    </row>
    <row r="34" spans="1:39" s="47" customFormat="1" ht="24">
      <c r="A34" s="57" t="s">
        <v>45</v>
      </c>
      <c r="B34" s="58" t="s">
        <v>69</v>
      </c>
      <c r="C34" s="91" t="s">
        <v>140</v>
      </c>
      <c r="D34" s="110">
        <f t="shared" si="7"/>
        <v>17.465024901769404</v>
      </c>
      <c r="E34" s="95">
        <f t="shared" si="5"/>
        <v>14.032382420971473</v>
      </c>
      <c r="F34" s="59">
        <f t="shared" si="5"/>
        <v>17.704280155642024</v>
      </c>
      <c r="G34" s="59">
        <f t="shared" si="5"/>
        <v>15.348007138607972</v>
      </c>
      <c r="H34" s="59">
        <f t="shared" si="5"/>
        <v>13.927444794952681</v>
      </c>
      <c r="I34" s="59">
        <f t="shared" si="5"/>
        <v>15.579432079815811</v>
      </c>
      <c r="J34" s="59">
        <f t="shared" si="5"/>
        <v>16.180674671240709</v>
      </c>
      <c r="K34" s="59">
        <f t="shared" si="5"/>
        <v>13.548387096774196</v>
      </c>
      <c r="L34" s="59">
        <f t="shared" si="5"/>
        <v>31.037735849056602</v>
      </c>
      <c r="M34" s="59">
        <f t="shared" si="5"/>
        <v>14.883720930232558</v>
      </c>
      <c r="N34" s="59">
        <f t="shared" si="5"/>
        <v>11.028037383177571</v>
      </c>
      <c r="O34" s="59">
        <f t="shared" si="5"/>
        <v>18.27956989247312</v>
      </c>
      <c r="P34" s="59">
        <f t="shared" si="5"/>
        <v>17.5</v>
      </c>
      <c r="Q34" s="59">
        <f t="shared" si="5"/>
        <v>17.693836978131213</v>
      </c>
      <c r="R34" s="59">
        <f t="shared" si="5"/>
        <v>23.815967523680651</v>
      </c>
      <c r="S34" s="59">
        <f t="shared" si="5"/>
        <v>18.955270566155772</v>
      </c>
      <c r="T34" s="59">
        <f t="shared" si="5"/>
        <v>14.105793450881613</v>
      </c>
      <c r="U34" s="59">
        <f t="shared" si="5"/>
        <v>17.520661157024794</v>
      </c>
      <c r="V34" s="59">
        <f t="shared" si="5"/>
        <v>19.249433840181172</v>
      </c>
      <c r="W34" s="59">
        <f t="shared" si="5"/>
        <v>19.769162474104764</v>
      </c>
      <c r="X34" s="59">
        <f t="shared" si="5"/>
        <v>31.895223420647152</v>
      </c>
      <c r="Y34" s="59">
        <f t="shared" si="5"/>
        <v>17.470525187566988</v>
      </c>
      <c r="Z34" s="59">
        <f t="shared" si="5"/>
        <v>15.436810856658184</v>
      </c>
      <c r="AA34" s="59">
        <f t="shared" si="5"/>
        <v>16.338983050847457</v>
      </c>
      <c r="AB34" s="59">
        <f t="shared" si="5"/>
        <v>18.604651162790699</v>
      </c>
      <c r="AC34" s="59">
        <f t="shared" si="5"/>
        <v>19.764208653097544</v>
      </c>
      <c r="AD34" s="59">
        <f t="shared" si="5"/>
        <v>13.329519450800914</v>
      </c>
      <c r="AE34" s="59">
        <f t="shared" si="5"/>
        <v>16.962524654832347</v>
      </c>
      <c r="AF34" s="59">
        <f t="shared" si="5"/>
        <v>18.731529893157536</v>
      </c>
      <c r="AG34" s="59">
        <f t="shared" si="5"/>
        <v>15.576284180935343</v>
      </c>
      <c r="AH34" s="59">
        <f t="shared" si="5"/>
        <v>15.0390625</v>
      </c>
      <c r="AI34" s="59">
        <f t="shared" si="5"/>
        <v>16.798418972332016</v>
      </c>
      <c r="AJ34" s="59">
        <f t="shared" si="5"/>
        <v>19.703872437357631</v>
      </c>
      <c r="AK34" s="59">
        <f t="shared" si="5"/>
        <v>17.925478348439071</v>
      </c>
      <c r="AL34" s="59">
        <f t="shared" si="5"/>
        <v>18.846503178928248</v>
      </c>
      <c r="AM34" s="59">
        <f t="shared" si="6"/>
        <v>48.214285714285715</v>
      </c>
    </row>
    <row r="35" spans="1:39" s="47" customFormat="1">
      <c r="A35" s="57" t="s">
        <v>46</v>
      </c>
      <c r="B35" s="58" t="s">
        <v>70</v>
      </c>
      <c r="C35" s="91" t="s">
        <v>141</v>
      </c>
      <c r="D35" s="110">
        <f t="shared" si="7"/>
        <v>6.1703831618990419</v>
      </c>
      <c r="E35" s="95">
        <f t="shared" si="5"/>
        <v>4.4718581341557444</v>
      </c>
      <c r="F35" s="59">
        <f t="shared" si="5"/>
        <v>6.9066147859922182</v>
      </c>
      <c r="G35" s="59">
        <f t="shared" si="5"/>
        <v>7.1386079714455679</v>
      </c>
      <c r="H35" s="59">
        <f t="shared" si="5"/>
        <v>8.485804416403786</v>
      </c>
      <c r="I35" s="59">
        <f t="shared" si="5"/>
        <v>6.7920184190330009</v>
      </c>
      <c r="J35" s="59">
        <f t="shared" si="5"/>
        <v>6.5751858204688389</v>
      </c>
      <c r="K35" s="59">
        <f t="shared" si="5"/>
        <v>7.419354838709677</v>
      </c>
      <c r="L35" s="59">
        <f t="shared" si="5"/>
        <v>4.8113207547169816</v>
      </c>
      <c r="M35" s="59">
        <f t="shared" si="5"/>
        <v>10.604651162790697</v>
      </c>
      <c r="N35" s="59">
        <f t="shared" si="5"/>
        <v>7.4766355140186906</v>
      </c>
      <c r="O35" s="59">
        <f t="shared" si="5"/>
        <v>11.917562724014337</v>
      </c>
      <c r="P35" s="59">
        <f t="shared" si="5"/>
        <v>4.375</v>
      </c>
      <c r="Q35" s="59">
        <f t="shared" si="5"/>
        <v>6.9582504970178931</v>
      </c>
      <c r="R35" s="59">
        <f t="shared" si="5"/>
        <v>8.2543978349120426</v>
      </c>
      <c r="S35" s="59">
        <f t="shared" si="5"/>
        <v>4.9421332499218016</v>
      </c>
      <c r="T35" s="59">
        <f t="shared" si="5"/>
        <v>5.9537439890084727</v>
      </c>
      <c r="U35" s="59">
        <f t="shared" si="5"/>
        <v>10.413223140495868</v>
      </c>
      <c r="V35" s="59">
        <f t="shared" ref="V35:AL35" si="8">(V10/V$25)*100</f>
        <v>4.3675186023940471</v>
      </c>
      <c r="W35" s="59">
        <f t="shared" si="8"/>
        <v>8.3160698431488598</v>
      </c>
      <c r="X35" s="59">
        <f t="shared" si="8"/>
        <v>6.1633281972265026</v>
      </c>
      <c r="Y35" s="59">
        <f t="shared" si="8"/>
        <v>5.894962486602358</v>
      </c>
      <c r="Z35" s="59">
        <f t="shared" si="8"/>
        <v>10.856658184902459</v>
      </c>
      <c r="AA35" s="59">
        <f t="shared" si="8"/>
        <v>4.1355932203389827</v>
      </c>
      <c r="AB35" s="59">
        <f t="shared" si="8"/>
        <v>8.2452431289640593</v>
      </c>
      <c r="AC35" s="59">
        <f t="shared" si="8"/>
        <v>4.4711378044711374</v>
      </c>
      <c r="AD35" s="59">
        <f t="shared" si="8"/>
        <v>7.6372997711670481</v>
      </c>
      <c r="AE35" s="59">
        <f t="shared" si="8"/>
        <v>3.9447731755424065</v>
      </c>
      <c r="AF35" s="59">
        <f t="shared" si="8"/>
        <v>5.2511934530575131</v>
      </c>
      <c r="AG35" s="59">
        <f t="shared" si="8"/>
        <v>2.8622540250447228</v>
      </c>
      <c r="AH35" s="59">
        <f t="shared" si="8"/>
        <v>5.078125</v>
      </c>
      <c r="AI35" s="59">
        <f t="shared" si="8"/>
        <v>7.7075098814229248</v>
      </c>
      <c r="AJ35" s="59">
        <f t="shared" si="8"/>
        <v>7.6879271070615038</v>
      </c>
      <c r="AK35" s="59">
        <f t="shared" si="8"/>
        <v>7.7542799597180263</v>
      </c>
      <c r="AL35" s="59">
        <f t="shared" si="8"/>
        <v>8.5376930063578556</v>
      </c>
      <c r="AM35" s="59">
        <f t="shared" ref="AM35:AM42" si="9">(AM10/AM$25)*100</f>
        <v>7.1428571428571423</v>
      </c>
    </row>
    <row r="36" spans="1:39" s="47" customFormat="1" ht="24">
      <c r="A36" s="57" t="s">
        <v>47</v>
      </c>
      <c r="B36" s="58" t="s">
        <v>71</v>
      </c>
      <c r="C36" s="91" t="s">
        <v>142</v>
      </c>
      <c r="D36" s="110">
        <f t="shared" si="7"/>
        <v>2.697900242760968</v>
      </c>
      <c r="E36" s="95">
        <f t="shared" ref="E36:AL43" si="10">(E11/E$25)*100</f>
        <v>2.9298380878951429</v>
      </c>
      <c r="F36" s="59">
        <f t="shared" si="10"/>
        <v>2.1400778210116731</v>
      </c>
      <c r="G36" s="59">
        <f t="shared" si="10"/>
        <v>4.0452111838191547</v>
      </c>
      <c r="H36" s="59">
        <f t="shared" si="10"/>
        <v>1.9400630914826498</v>
      </c>
      <c r="I36" s="59">
        <f t="shared" si="10"/>
        <v>1.7651573292402147</v>
      </c>
      <c r="J36" s="59">
        <f t="shared" si="10"/>
        <v>1.5437392795883362</v>
      </c>
      <c r="K36" s="59">
        <f t="shared" si="10"/>
        <v>2.258064516129032</v>
      </c>
      <c r="L36" s="59">
        <f t="shared" si="10"/>
        <v>0.75471698113207553</v>
      </c>
      <c r="M36" s="59">
        <f t="shared" si="10"/>
        <v>1.8604651162790697</v>
      </c>
      <c r="N36" s="59">
        <f t="shared" si="10"/>
        <v>2.8037383177570092</v>
      </c>
      <c r="O36" s="59">
        <f t="shared" si="10"/>
        <v>1.2544802867383513</v>
      </c>
      <c r="P36" s="59">
        <f t="shared" si="10"/>
        <v>2.9499999999999997</v>
      </c>
      <c r="Q36" s="59">
        <f t="shared" si="10"/>
        <v>0.99403578528827041</v>
      </c>
      <c r="R36" s="59">
        <f t="shared" si="10"/>
        <v>1.6238159675236805</v>
      </c>
      <c r="S36" s="59">
        <f t="shared" si="10"/>
        <v>2.5023459493274949</v>
      </c>
      <c r="T36" s="59">
        <f t="shared" si="10"/>
        <v>1.3739409205404167</v>
      </c>
      <c r="U36" s="59">
        <f t="shared" si="10"/>
        <v>2.4793388429752068</v>
      </c>
      <c r="V36" s="59">
        <f t="shared" si="10"/>
        <v>2.5881591717890648</v>
      </c>
      <c r="W36" s="59">
        <f t="shared" si="10"/>
        <v>2.1308079313406334</v>
      </c>
      <c r="X36" s="59">
        <f t="shared" si="10"/>
        <v>1.386748844375963</v>
      </c>
      <c r="Y36" s="59">
        <f t="shared" si="10"/>
        <v>1.714898177920686</v>
      </c>
      <c r="Z36" s="59">
        <f t="shared" si="10"/>
        <v>3.0534351145038165</v>
      </c>
      <c r="AA36" s="59">
        <f t="shared" si="10"/>
        <v>1.8305084745762712</v>
      </c>
      <c r="AB36" s="59">
        <f t="shared" si="10"/>
        <v>2.8188865398167726</v>
      </c>
      <c r="AC36" s="59">
        <f t="shared" si="10"/>
        <v>5.4498943387832277</v>
      </c>
      <c r="AD36" s="59">
        <f t="shared" si="10"/>
        <v>1.3157894736842104</v>
      </c>
      <c r="AE36" s="59">
        <f t="shared" si="10"/>
        <v>2.3668639053254439</v>
      </c>
      <c r="AF36" s="59">
        <f t="shared" si="10"/>
        <v>2.5005683109797681</v>
      </c>
      <c r="AG36" s="59">
        <f t="shared" si="10"/>
        <v>2.7600306670074111</v>
      </c>
      <c r="AH36" s="59">
        <f t="shared" si="10"/>
        <v>18.1640625</v>
      </c>
      <c r="AI36" s="59">
        <f t="shared" si="10"/>
        <v>2.3715415019762842</v>
      </c>
      <c r="AJ36" s="59">
        <f t="shared" si="10"/>
        <v>2.1640091116173119</v>
      </c>
      <c r="AK36" s="59">
        <f t="shared" si="10"/>
        <v>1.9637462235649545</v>
      </c>
      <c r="AL36" s="59">
        <f t="shared" si="10"/>
        <v>3.8147138964577656</v>
      </c>
      <c r="AM36" s="59">
        <f t="shared" si="9"/>
        <v>3.5714285714285712</v>
      </c>
    </row>
    <row r="37" spans="1:39" s="47" customFormat="1">
      <c r="A37" s="57" t="s">
        <v>48</v>
      </c>
      <c r="B37" s="58" t="s">
        <v>72</v>
      </c>
      <c r="C37" s="91" t="s">
        <v>143</v>
      </c>
      <c r="D37" s="110">
        <f t="shared" si="7"/>
        <v>5.1367720299321773</v>
      </c>
      <c r="E37" s="95">
        <f t="shared" si="10"/>
        <v>3.546646106399383</v>
      </c>
      <c r="F37" s="59">
        <f t="shared" si="10"/>
        <v>4.8638132295719849</v>
      </c>
      <c r="G37" s="59">
        <f t="shared" si="10"/>
        <v>3.1528851873884594</v>
      </c>
      <c r="H37" s="59">
        <f t="shared" si="10"/>
        <v>6.4984227129337544</v>
      </c>
      <c r="I37" s="59">
        <f t="shared" si="10"/>
        <v>6.9071373752877978</v>
      </c>
      <c r="J37" s="59">
        <f t="shared" si="10"/>
        <v>5.8319039451114927</v>
      </c>
      <c r="K37" s="59">
        <f t="shared" si="10"/>
        <v>0</v>
      </c>
      <c r="L37" s="59">
        <f t="shared" si="10"/>
        <v>1.9811320754716981</v>
      </c>
      <c r="M37" s="59">
        <f t="shared" si="10"/>
        <v>5.7674418604651159</v>
      </c>
      <c r="N37" s="59">
        <f t="shared" si="10"/>
        <v>3.3644859813084111</v>
      </c>
      <c r="O37" s="59">
        <f t="shared" si="10"/>
        <v>2.5985663082437274</v>
      </c>
      <c r="P37" s="59">
        <f t="shared" si="10"/>
        <v>5.55</v>
      </c>
      <c r="Q37" s="59">
        <f t="shared" si="10"/>
        <v>1.7892644135188867</v>
      </c>
      <c r="R37" s="59">
        <f t="shared" si="10"/>
        <v>1.8042399639152007</v>
      </c>
      <c r="S37" s="59">
        <f t="shared" si="10"/>
        <v>6.3497028464185172</v>
      </c>
      <c r="T37" s="59">
        <f t="shared" si="10"/>
        <v>9.5030913670712156</v>
      </c>
      <c r="U37" s="59">
        <f t="shared" si="10"/>
        <v>1.4876033057851239</v>
      </c>
      <c r="V37" s="59">
        <f t="shared" si="10"/>
        <v>8.4762212876091887</v>
      </c>
      <c r="W37" s="59">
        <f t="shared" si="10"/>
        <v>4.7943178455164253</v>
      </c>
      <c r="X37" s="59">
        <f t="shared" si="10"/>
        <v>1.8489984591679509</v>
      </c>
      <c r="Y37" s="59">
        <f t="shared" si="10"/>
        <v>3.6798856734548053</v>
      </c>
      <c r="Z37" s="59">
        <f t="shared" si="10"/>
        <v>2.374893977947413</v>
      </c>
      <c r="AA37" s="59">
        <f t="shared" si="10"/>
        <v>5.5593220338983045</v>
      </c>
      <c r="AB37" s="59">
        <f t="shared" si="10"/>
        <v>4.5806906272022552</v>
      </c>
      <c r="AC37" s="59">
        <f t="shared" si="10"/>
        <v>3.5368702035368704</v>
      </c>
      <c r="AD37" s="59">
        <f t="shared" si="10"/>
        <v>7.723112128146453</v>
      </c>
      <c r="AE37" s="59">
        <f t="shared" si="10"/>
        <v>4.7337278106508878</v>
      </c>
      <c r="AF37" s="59">
        <f t="shared" si="10"/>
        <v>4.2964310070470555</v>
      </c>
      <c r="AG37" s="59">
        <f t="shared" si="10"/>
        <v>4.8683874265269615</v>
      </c>
      <c r="AH37" s="59">
        <f t="shared" si="10"/>
        <v>1.3671875</v>
      </c>
      <c r="AI37" s="59">
        <f t="shared" si="10"/>
        <v>6.3241106719367588</v>
      </c>
      <c r="AJ37" s="59">
        <f t="shared" si="10"/>
        <v>5.2961275626423694</v>
      </c>
      <c r="AK37" s="59">
        <f t="shared" si="10"/>
        <v>5.9415911379657604</v>
      </c>
      <c r="AL37" s="59">
        <f t="shared" si="10"/>
        <v>3.9509536784741144</v>
      </c>
      <c r="AM37" s="59">
        <f t="shared" si="9"/>
        <v>1.7857142857142856</v>
      </c>
    </row>
    <row r="38" spans="1:39" s="47" customFormat="1">
      <c r="A38" s="57" t="s">
        <v>49</v>
      </c>
      <c r="B38" s="58" t="s">
        <v>73</v>
      </c>
      <c r="C38" s="91" t="s">
        <v>144</v>
      </c>
      <c r="D38" s="110">
        <f t="shared" si="7"/>
        <v>3.3511024351177516</v>
      </c>
      <c r="E38" s="95">
        <f t="shared" si="10"/>
        <v>2.3901310717039324</v>
      </c>
      <c r="F38" s="59">
        <f t="shared" si="10"/>
        <v>3.5992217898832681</v>
      </c>
      <c r="G38" s="59">
        <f t="shared" si="10"/>
        <v>3.6882807852468766</v>
      </c>
      <c r="H38" s="59">
        <f t="shared" si="10"/>
        <v>4.1009463722397479</v>
      </c>
      <c r="I38" s="59">
        <f t="shared" si="10"/>
        <v>3.300076745970836</v>
      </c>
      <c r="J38" s="59">
        <f t="shared" si="10"/>
        <v>3.4877072612921669</v>
      </c>
      <c r="K38" s="59">
        <f t="shared" si="10"/>
        <v>0.967741935483871</v>
      </c>
      <c r="L38" s="59">
        <f t="shared" si="10"/>
        <v>1.5094339622641511</v>
      </c>
      <c r="M38" s="59">
        <f t="shared" si="10"/>
        <v>3.6279069767441858</v>
      </c>
      <c r="N38" s="59">
        <f t="shared" si="10"/>
        <v>2.4299065420560746</v>
      </c>
      <c r="O38" s="59">
        <f t="shared" si="10"/>
        <v>3.0465949820788532</v>
      </c>
      <c r="P38" s="59">
        <f t="shared" si="10"/>
        <v>3.7749999999999999</v>
      </c>
      <c r="Q38" s="59">
        <f t="shared" si="10"/>
        <v>1.3916500994035785</v>
      </c>
      <c r="R38" s="59">
        <f t="shared" si="10"/>
        <v>2.1650879566982408</v>
      </c>
      <c r="S38" s="59">
        <f t="shared" si="10"/>
        <v>3.7535189239912419</v>
      </c>
      <c r="T38" s="59">
        <f t="shared" si="10"/>
        <v>3.8470345775131669</v>
      </c>
      <c r="U38" s="59">
        <f t="shared" si="10"/>
        <v>1.6528925619834711</v>
      </c>
      <c r="V38" s="59">
        <f t="shared" si="10"/>
        <v>4.3675186023940471</v>
      </c>
      <c r="W38" s="59">
        <f t="shared" si="10"/>
        <v>4.0248594258656407</v>
      </c>
      <c r="X38" s="59">
        <f t="shared" si="10"/>
        <v>1.5408320493066257</v>
      </c>
      <c r="Y38" s="59">
        <f t="shared" si="10"/>
        <v>2.6080743122543768</v>
      </c>
      <c r="Z38" s="59">
        <f t="shared" si="10"/>
        <v>2.7989821882951653</v>
      </c>
      <c r="AA38" s="59">
        <f t="shared" si="10"/>
        <v>2.4406779661016951</v>
      </c>
      <c r="AB38" s="59">
        <f t="shared" si="10"/>
        <v>3.1712473572938689</v>
      </c>
      <c r="AC38" s="59">
        <f t="shared" si="10"/>
        <v>3.1587142698253809</v>
      </c>
      <c r="AD38" s="59">
        <f t="shared" si="10"/>
        <v>4.2048054919908466</v>
      </c>
      <c r="AE38" s="59">
        <f t="shared" si="10"/>
        <v>3.7475345167652856</v>
      </c>
      <c r="AF38" s="59">
        <f t="shared" si="10"/>
        <v>2.9324846556035462</v>
      </c>
      <c r="AG38" s="59">
        <f t="shared" si="10"/>
        <v>3.0922565806286739</v>
      </c>
      <c r="AH38" s="59">
        <f t="shared" si="10"/>
        <v>1.171875</v>
      </c>
      <c r="AI38" s="59">
        <f t="shared" si="10"/>
        <v>2.766798418972332</v>
      </c>
      <c r="AJ38" s="59">
        <f t="shared" si="10"/>
        <v>3.6446469248291571</v>
      </c>
      <c r="AK38" s="59">
        <f t="shared" si="10"/>
        <v>4.2296072507552873</v>
      </c>
      <c r="AL38" s="59">
        <f t="shared" si="10"/>
        <v>3.3151680290644867</v>
      </c>
      <c r="AM38" s="59">
        <f t="shared" si="9"/>
        <v>3.5714285714285712</v>
      </c>
    </row>
    <row r="39" spans="1:39" s="47" customFormat="1">
      <c r="A39" s="57" t="s">
        <v>50</v>
      </c>
      <c r="B39" s="58" t="s">
        <v>74</v>
      </c>
      <c r="C39" s="91" t="s">
        <v>145</v>
      </c>
      <c r="D39" s="110">
        <f t="shared" si="7"/>
        <v>9.624095903095828</v>
      </c>
      <c r="E39" s="95">
        <f t="shared" si="10"/>
        <v>10.63993831919815</v>
      </c>
      <c r="F39" s="59">
        <f t="shared" si="10"/>
        <v>3.9883268482490268</v>
      </c>
      <c r="G39" s="59">
        <f t="shared" si="10"/>
        <v>13.741820345032718</v>
      </c>
      <c r="H39" s="59">
        <f t="shared" si="10"/>
        <v>6.8454258675078856</v>
      </c>
      <c r="I39" s="59">
        <f t="shared" si="10"/>
        <v>5.6792018419032999</v>
      </c>
      <c r="J39" s="59">
        <f t="shared" si="10"/>
        <v>4.2881646655231558</v>
      </c>
      <c r="K39" s="59">
        <f t="shared" si="10"/>
        <v>18.387096774193548</v>
      </c>
      <c r="L39" s="59">
        <f t="shared" si="10"/>
        <v>5.5660377358490569</v>
      </c>
      <c r="M39" s="59">
        <f t="shared" si="10"/>
        <v>5.4883720930232558</v>
      </c>
      <c r="N39" s="59">
        <f t="shared" si="10"/>
        <v>6.1682242990654199</v>
      </c>
      <c r="O39" s="59">
        <f t="shared" si="10"/>
        <v>14.426523297491039</v>
      </c>
      <c r="P39" s="59">
        <f t="shared" si="10"/>
        <v>11.924999999999999</v>
      </c>
      <c r="Q39" s="59">
        <f t="shared" si="10"/>
        <v>5.7654075546719685</v>
      </c>
      <c r="R39" s="59">
        <f t="shared" si="10"/>
        <v>4.9165539016689221</v>
      </c>
      <c r="S39" s="59">
        <f t="shared" si="10"/>
        <v>5.8492336565530181</v>
      </c>
      <c r="T39" s="59">
        <f t="shared" si="10"/>
        <v>4.5111060224410355</v>
      </c>
      <c r="U39" s="59">
        <f t="shared" si="10"/>
        <v>11.735537190082644</v>
      </c>
      <c r="V39" s="59">
        <f t="shared" si="10"/>
        <v>5.9851180847622132</v>
      </c>
      <c r="W39" s="59">
        <f t="shared" si="10"/>
        <v>3.5809411068363417</v>
      </c>
      <c r="X39" s="59">
        <f t="shared" si="10"/>
        <v>4.6224961479198763</v>
      </c>
      <c r="Y39" s="59">
        <f t="shared" si="10"/>
        <v>22.793854948195786</v>
      </c>
      <c r="Z39" s="59">
        <f t="shared" si="10"/>
        <v>12.637828668363019</v>
      </c>
      <c r="AA39" s="59">
        <f t="shared" si="10"/>
        <v>9.3559322033898304</v>
      </c>
      <c r="AB39" s="59">
        <f t="shared" si="10"/>
        <v>4.0169133192388999</v>
      </c>
      <c r="AC39" s="59">
        <f t="shared" si="10"/>
        <v>12.757201646090536</v>
      </c>
      <c r="AD39" s="59">
        <f t="shared" si="10"/>
        <v>5.2917620137299775</v>
      </c>
      <c r="AE39" s="59">
        <f t="shared" si="10"/>
        <v>3.3530571992110452</v>
      </c>
      <c r="AF39" s="59">
        <f t="shared" si="10"/>
        <v>11.616276426460558</v>
      </c>
      <c r="AG39" s="59">
        <f t="shared" si="10"/>
        <v>20.68745208280092</v>
      </c>
      <c r="AH39" s="59">
        <f t="shared" si="10"/>
        <v>4.1015625</v>
      </c>
      <c r="AI39" s="59">
        <f t="shared" si="10"/>
        <v>3.5573122529644272</v>
      </c>
      <c r="AJ39" s="59">
        <f t="shared" si="10"/>
        <v>2.1070615034168565</v>
      </c>
      <c r="AK39" s="59">
        <f t="shared" si="10"/>
        <v>9.9194360523665654</v>
      </c>
      <c r="AL39" s="59">
        <f t="shared" si="10"/>
        <v>5.2225249772933697</v>
      </c>
      <c r="AM39" s="59">
        <f t="shared" si="9"/>
        <v>0</v>
      </c>
    </row>
    <row r="40" spans="1:39" s="47" customFormat="1">
      <c r="A40" s="57" t="s">
        <v>51</v>
      </c>
      <c r="B40" s="58" t="s">
        <v>75</v>
      </c>
      <c r="C40" s="91" t="s">
        <v>146</v>
      </c>
      <c r="D40" s="110">
        <f t="shared" si="7"/>
        <v>13.41817453762795</v>
      </c>
      <c r="E40" s="95">
        <f t="shared" si="10"/>
        <v>11.95065535851966</v>
      </c>
      <c r="F40" s="59">
        <f t="shared" si="10"/>
        <v>17.704280155642024</v>
      </c>
      <c r="G40" s="59">
        <f t="shared" si="10"/>
        <v>9.6966091612135639</v>
      </c>
      <c r="H40" s="59">
        <f t="shared" si="10"/>
        <v>14.731861198738169</v>
      </c>
      <c r="I40" s="59">
        <f t="shared" si="10"/>
        <v>18.303914044512663</v>
      </c>
      <c r="J40" s="59">
        <f t="shared" si="10"/>
        <v>14.065180102915953</v>
      </c>
      <c r="K40" s="59">
        <f t="shared" si="10"/>
        <v>3.5483870967741935</v>
      </c>
      <c r="L40" s="59">
        <f t="shared" si="10"/>
        <v>7.9245283018867925</v>
      </c>
      <c r="M40" s="59">
        <f t="shared" si="10"/>
        <v>14.604651162790697</v>
      </c>
      <c r="N40" s="59">
        <f t="shared" si="10"/>
        <v>8.4112149532710276</v>
      </c>
      <c r="O40" s="59">
        <f t="shared" si="10"/>
        <v>6.7204301075268811</v>
      </c>
      <c r="P40" s="59">
        <f t="shared" si="10"/>
        <v>14.824999999999999</v>
      </c>
      <c r="Q40" s="59">
        <f t="shared" si="10"/>
        <v>5.964214711729622</v>
      </c>
      <c r="R40" s="59">
        <f t="shared" si="10"/>
        <v>5.8637798827244021</v>
      </c>
      <c r="S40" s="59">
        <f t="shared" si="10"/>
        <v>17.141069752893337</v>
      </c>
      <c r="T40" s="59">
        <f t="shared" si="10"/>
        <v>19.441264025646898</v>
      </c>
      <c r="U40" s="59">
        <f t="shared" si="10"/>
        <v>4.6280991735537187</v>
      </c>
      <c r="V40" s="59">
        <f t="shared" si="10"/>
        <v>14.461339372371402</v>
      </c>
      <c r="W40" s="59">
        <f t="shared" si="10"/>
        <v>11.985794613791063</v>
      </c>
      <c r="X40" s="59">
        <f t="shared" si="10"/>
        <v>5.3929121725731894</v>
      </c>
      <c r="Y40" s="59">
        <f t="shared" si="10"/>
        <v>9.6463022508038581</v>
      </c>
      <c r="Z40" s="59">
        <f t="shared" si="10"/>
        <v>5.1738761662425778</v>
      </c>
      <c r="AA40" s="59">
        <f t="shared" si="10"/>
        <v>18.64406779661017</v>
      </c>
      <c r="AB40" s="59">
        <f t="shared" si="10"/>
        <v>13.248766737138832</v>
      </c>
      <c r="AC40" s="59">
        <f t="shared" si="10"/>
        <v>12.067623178734289</v>
      </c>
      <c r="AD40" s="59">
        <f t="shared" si="10"/>
        <v>16.618993135011443</v>
      </c>
      <c r="AE40" s="59">
        <f t="shared" si="10"/>
        <v>17.159763313609467</v>
      </c>
      <c r="AF40" s="59">
        <f t="shared" si="10"/>
        <v>12.502841554898842</v>
      </c>
      <c r="AG40" s="59">
        <f t="shared" si="10"/>
        <v>14.75849731663685</v>
      </c>
      <c r="AH40" s="59">
        <f t="shared" si="10"/>
        <v>6.4453125</v>
      </c>
      <c r="AI40" s="59">
        <f t="shared" si="10"/>
        <v>15.217391304347828</v>
      </c>
      <c r="AJ40" s="59">
        <f t="shared" si="10"/>
        <v>15.489749430523919</v>
      </c>
      <c r="AK40" s="59">
        <f t="shared" si="10"/>
        <v>11.48036253776435</v>
      </c>
      <c r="AL40" s="59">
        <f t="shared" si="10"/>
        <v>12.079927338782923</v>
      </c>
      <c r="AM40" s="59">
        <f t="shared" si="9"/>
        <v>1.7857142857142856</v>
      </c>
    </row>
    <row r="41" spans="1:39" s="47" customFormat="1" ht="24">
      <c r="A41" s="57" t="s">
        <v>52</v>
      </c>
      <c r="B41" s="58" t="s">
        <v>76</v>
      </c>
      <c r="C41" s="91" t="s">
        <v>147</v>
      </c>
      <c r="D41" s="110">
        <f t="shared" si="7"/>
        <v>3.0520309332532474</v>
      </c>
      <c r="E41" s="95">
        <f t="shared" si="10"/>
        <v>2.6214340786430221</v>
      </c>
      <c r="F41" s="59">
        <f t="shared" si="10"/>
        <v>2.7237354085603114</v>
      </c>
      <c r="G41" s="59">
        <f t="shared" si="10"/>
        <v>2.4985127900059489</v>
      </c>
      <c r="H41" s="59">
        <f t="shared" si="10"/>
        <v>3.4069400630914828</v>
      </c>
      <c r="I41" s="59">
        <f t="shared" si="10"/>
        <v>4.067536454336147</v>
      </c>
      <c r="J41" s="59">
        <f t="shared" si="10"/>
        <v>3.2590051457975986</v>
      </c>
      <c r="K41" s="59">
        <f t="shared" si="10"/>
        <v>2.5806451612903225</v>
      </c>
      <c r="L41" s="59">
        <f t="shared" si="10"/>
        <v>3.0188679245283021</v>
      </c>
      <c r="M41" s="59">
        <f t="shared" si="10"/>
        <v>3.7209302325581395</v>
      </c>
      <c r="N41" s="59">
        <f t="shared" si="10"/>
        <v>4.4859813084112146</v>
      </c>
      <c r="O41" s="59">
        <f t="shared" si="10"/>
        <v>4.032258064516129</v>
      </c>
      <c r="P41" s="59">
        <f t="shared" si="10"/>
        <v>3.2250000000000001</v>
      </c>
      <c r="Q41" s="59">
        <f t="shared" si="10"/>
        <v>1.5904572564612325</v>
      </c>
      <c r="R41" s="59">
        <f t="shared" si="10"/>
        <v>2.6161479476770411</v>
      </c>
      <c r="S41" s="59">
        <f t="shared" si="10"/>
        <v>2.9402564904598063</v>
      </c>
      <c r="T41" s="59">
        <f t="shared" si="10"/>
        <v>2.9539729791618963</v>
      </c>
      <c r="U41" s="59">
        <f t="shared" si="10"/>
        <v>3.9669421487603307</v>
      </c>
      <c r="V41" s="59">
        <f t="shared" si="10"/>
        <v>3.3646069233257845</v>
      </c>
      <c r="W41" s="59">
        <f t="shared" si="10"/>
        <v>2.3971589227582126</v>
      </c>
      <c r="X41" s="59">
        <f t="shared" si="10"/>
        <v>4.1602465331278893</v>
      </c>
      <c r="Y41" s="59">
        <f t="shared" si="10"/>
        <v>2.3222579492675957</v>
      </c>
      <c r="Z41" s="59">
        <f t="shared" si="10"/>
        <v>3.1382527565733676</v>
      </c>
      <c r="AA41" s="59">
        <f t="shared" si="10"/>
        <v>2.7796610169491522</v>
      </c>
      <c r="AB41" s="59">
        <f t="shared" si="10"/>
        <v>2.8188865398167726</v>
      </c>
      <c r="AC41" s="59">
        <f t="shared" si="10"/>
        <v>3.547992436881326</v>
      </c>
      <c r="AD41" s="59">
        <f t="shared" si="10"/>
        <v>3.3180778032036611</v>
      </c>
      <c r="AE41" s="59">
        <f t="shared" si="10"/>
        <v>3.7475345167652856</v>
      </c>
      <c r="AF41" s="59">
        <f t="shared" si="10"/>
        <v>3.0006819731757219</v>
      </c>
      <c r="AG41" s="59">
        <f t="shared" si="10"/>
        <v>2.555583950932788</v>
      </c>
      <c r="AH41" s="59">
        <f t="shared" si="10"/>
        <v>2.734375</v>
      </c>
      <c r="AI41" s="59">
        <f t="shared" si="10"/>
        <v>2.766798418972332</v>
      </c>
      <c r="AJ41" s="59">
        <f t="shared" si="10"/>
        <v>2.7334851936218678</v>
      </c>
      <c r="AK41" s="59">
        <f t="shared" si="10"/>
        <v>1.9133937562940584</v>
      </c>
      <c r="AL41" s="59">
        <f t="shared" si="10"/>
        <v>3.0426884650317896</v>
      </c>
      <c r="AM41" s="59">
        <f t="shared" si="9"/>
        <v>5.3571428571428568</v>
      </c>
    </row>
    <row r="42" spans="1:39" s="47" customFormat="1" ht="24">
      <c r="A42" s="57" t="s">
        <v>53</v>
      </c>
      <c r="B42" s="58" t="s">
        <v>77</v>
      </c>
      <c r="C42" s="91" t="s">
        <v>148</v>
      </c>
      <c r="D42" s="110">
        <f t="shared" si="7"/>
        <v>0.13139124558900817</v>
      </c>
      <c r="E42" s="95">
        <f t="shared" si="10"/>
        <v>7.7101002313030062E-2</v>
      </c>
      <c r="F42" s="59">
        <f t="shared" si="10"/>
        <v>0</v>
      </c>
      <c r="G42" s="59">
        <f t="shared" si="10"/>
        <v>5.9488399762046403E-2</v>
      </c>
      <c r="H42" s="59">
        <f t="shared" si="10"/>
        <v>1.577287066246057E-2</v>
      </c>
      <c r="I42" s="59">
        <f t="shared" si="10"/>
        <v>0</v>
      </c>
      <c r="J42" s="59">
        <f t="shared" si="10"/>
        <v>0</v>
      </c>
      <c r="K42" s="59">
        <f t="shared" si="10"/>
        <v>0.32258064516129031</v>
      </c>
      <c r="L42" s="59">
        <f t="shared" si="10"/>
        <v>9.4339622641509441E-2</v>
      </c>
      <c r="M42" s="59">
        <f t="shared" si="10"/>
        <v>0</v>
      </c>
      <c r="N42" s="59">
        <f t="shared" si="10"/>
        <v>0</v>
      </c>
      <c r="O42" s="59">
        <f t="shared" si="10"/>
        <v>0.17921146953405018</v>
      </c>
      <c r="P42" s="59">
        <f t="shared" si="10"/>
        <v>7.4999999999999997E-2</v>
      </c>
      <c r="Q42" s="59">
        <f t="shared" si="10"/>
        <v>0</v>
      </c>
      <c r="R42" s="59">
        <f t="shared" si="10"/>
        <v>9.0211998195760035E-2</v>
      </c>
      <c r="S42" s="59">
        <f t="shared" si="10"/>
        <v>0</v>
      </c>
      <c r="T42" s="59">
        <f t="shared" si="10"/>
        <v>4.5798030684680559E-2</v>
      </c>
      <c r="U42" s="59">
        <f t="shared" si="10"/>
        <v>0.82644628099173556</v>
      </c>
      <c r="V42" s="59">
        <f t="shared" si="10"/>
        <v>6.4703979294726627E-2</v>
      </c>
      <c r="W42" s="59">
        <f t="shared" si="10"/>
        <v>5.9189109203906486E-2</v>
      </c>
      <c r="X42" s="59">
        <f t="shared" si="10"/>
        <v>0.6163328197226503</v>
      </c>
      <c r="Y42" s="59">
        <f t="shared" si="10"/>
        <v>3.5727045373347623E-2</v>
      </c>
      <c r="Z42" s="59">
        <f t="shared" si="10"/>
        <v>8.4817642069550461E-2</v>
      </c>
      <c r="AA42" s="59">
        <f t="shared" si="10"/>
        <v>6.7796610169491525E-2</v>
      </c>
      <c r="AB42" s="59">
        <f t="shared" si="10"/>
        <v>0</v>
      </c>
      <c r="AC42" s="59">
        <f t="shared" si="10"/>
        <v>0.56723390056723388</v>
      </c>
      <c r="AD42" s="59">
        <f t="shared" si="10"/>
        <v>0</v>
      </c>
      <c r="AE42" s="59">
        <f t="shared" si="10"/>
        <v>0</v>
      </c>
      <c r="AF42" s="59">
        <f t="shared" si="10"/>
        <v>4.546487838145033E-2</v>
      </c>
      <c r="AG42" s="59">
        <f t="shared" si="10"/>
        <v>0.25555839509327882</v>
      </c>
      <c r="AH42" s="59">
        <f t="shared" si="10"/>
        <v>0.390625</v>
      </c>
      <c r="AI42" s="59">
        <f t="shared" si="10"/>
        <v>0</v>
      </c>
      <c r="AJ42" s="59">
        <f t="shared" si="10"/>
        <v>0</v>
      </c>
      <c r="AK42" s="59">
        <f t="shared" si="10"/>
        <v>0</v>
      </c>
      <c r="AL42" s="59">
        <f t="shared" si="10"/>
        <v>0</v>
      </c>
      <c r="AM42" s="59">
        <f t="shared" si="9"/>
        <v>0</v>
      </c>
    </row>
    <row r="43" spans="1:39" s="47" customFormat="1">
      <c r="A43" s="57" t="s">
        <v>54</v>
      </c>
      <c r="B43" s="58" t="s">
        <v>78</v>
      </c>
      <c r="C43" s="91" t="s">
        <v>149</v>
      </c>
      <c r="D43" s="110">
        <f t="shared" si="7"/>
        <v>3.1734114172735688</v>
      </c>
      <c r="E43" s="95">
        <f t="shared" si="10"/>
        <v>3.3153430994602933</v>
      </c>
      <c r="F43" s="59">
        <f t="shared" si="10"/>
        <v>3.8910505836575875</v>
      </c>
      <c r="G43" s="59">
        <f t="shared" si="10"/>
        <v>2.9149315883402735</v>
      </c>
      <c r="H43" s="59">
        <f t="shared" si="10"/>
        <v>3.4542586750788646</v>
      </c>
      <c r="I43" s="59">
        <f t="shared" si="10"/>
        <v>2.7628549501151189</v>
      </c>
      <c r="J43" s="59">
        <f t="shared" si="10"/>
        <v>2.4013722126929671</v>
      </c>
      <c r="K43" s="59">
        <f t="shared" si="10"/>
        <v>0.967741935483871</v>
      </c>
      <c r="L43" s="59">
        <f t="shared" si="10"/>
        <v>0.75471698113207553</v>
      </c>
      <c r="M43" s="59">
        <f t="shared" si="10"/>
        <v>3.2558139534883721</v>
      </c>
      <c r="N43" s="59">
        <f t="shared" si="10"/>
        <v>2.990654205607477</v>
      </c>
      <c r="O43" s="59">
        <f t="shared" si="10"/>
        <v>2.4193548387096775</v>
      </c>
      <c r="P43" s="59">
        <f t="shared" si="10"/>
        <v>3.25</v>
      </c>
      <c r="Q43" s="59">
        <f t="shared" si="10"/>
        <v>1.1928429423459244</v>
      </c>
      <c r="R43" s="59">
        <f t="shared" si="10"/>
        <v>2.2552999548940007</v>
      </c>
      <c r="S43" s="59">
        <f t="shared" si="10"/>
        <v>3.9099155458242101</v>
      </c>
      <c r="T43" s="59">
        <f t="shared" si="10"/>
        <v>3.7554385161438062</v>
      </c>
      <c r="U43" s="59">
        <f t="shared" si="10"/>
        <v>1.1570247933884297</v>
      </c>
      <c r="V43" s="59">
        <f t="shared" ref="V43:AL43" si="11">(V18/V$25)*100</f>
        <v>3.2351989647363313</v>
      </c>
      <c r="W43" s="59">
        <f t="shared" si="11"/>
        <v>3.7289138798461083</v>
      </c>
      <c r="X43" s="59">
        <f t="shared" si="11"/>
        <v>1.6949152542372881</v>
      </c>
      <c r="Y43" s="59">
        <f t="shared" si="11"/>
        <v>3.1439799928545913</v>
      </c>
      <c r="Z43" s="59">
        <f t="shared" si="11"/>
        <v>1.4418999151823579</v>
      </c>
      <c r="AA43" s="59">
        <f t="shared" si="11"/>
        <v>3.7288135593220342</v>
      </c>
      <c r="AB43" s="59">
        <f t="shared" si="11"/>
        <v>2.9598308668076108</v>
      </c>
      <c r="AC43" s="59">
        <f t="shared" si="11"/>
        <v>2.9473918362807252</v>
      </c>
      <c r="AD43" s="59">
        <f t="shared" si="11"/>
        <v>5.0629290617848968</v>
      </c>
      <c r="AE43" s="59">
        <f t="shared" si="11"/>
        <v>4.1420118343195274</v>
      </c>
      <c r="AF43" s="59">
        <f t="shared" si="11"/>
        <v>2.9779495339849968</v>
      </c>
      <c r="AG43" s="59">
        <f t="shared" si="11"/>
        <v>2.7855865065167391</v>
      </c>
      <c r="AH43" s="59">
        <f t="shared" si="11"/>
        <v>3.3203125</v>
      </c>
      <c r="AI43" s="59">
        <f t="shared" si="11"/>
        <v>1.5810276679841897</v>
      </c>
      <c r="AJ43" s="59">
        <f t="shared" si="11"/>
        <v>3.5876993166287017</v>
      </c>
      <c r="AK43" s="59">
        <f t="shared" si="11"/>
        <v>4.0281973816717018</v>
      </c>
      <c r="AL43" s="59">
        <f t="shared" si="11"/>
        <v>3.6784741144414173</v>
      </c>
      <c r="AM43" s="59">
        <f t="shared" ref="AM43" si="12">(AM18/AM$25)*100</f>
        <v>0</v>
      </c>
    </row>
    <row r="44" spans="1:39" s="47" customFormat="1">
      <c r="A44" s="57" t="s">
        <v>55</v>
      </c>
      <c r="B44" s="58" t="s">
        <v>79</v>
      </c>
      <c r="C44" s="91" t="s">
        <v>150</v>
      </c>
      <c r="D44" s="110">
        <f t="shared" si="7"/>
        <v>6.4043847135670848</v>
      </c>
      <c r="E44" s="95">
        <f t="shared" ref="E44:AL49" si="13">(E19/E$25)*100</f>
        <v>13.030069390902083</v>
      </c>
      <c r="F44" s="59">
        <f t="shared" si="13"/>
        <v>10.214007782101167</v>
      </c>
      <c r="G44" s="59">
        <f t="shared" si="13"/>
        <v>5.710886377156454</v>
      </c>
      <c r="H44" s="59">
        <f t="shared" si="13"/>
        <v>8.927444794952681</v>
      </c>
      <c r="I44" s="59">
        <f t="shared" si="13"/>
        <v>8.7490406753645438</v>
      </c>
      <c r="J44" s="59">
        <f t="shared" si="13"/>
        <v>4.7455688965122933</v>
      </c>
      <c r="K44" s="59">
        <f t="shared" si="13"/>
        <v>0.967741935483871</v>
      </c>
      <c r="L44" s="59">
        <f t="shared" si="13"/>
        <v>1.0377358490566038</v>
      </c>
      <c r="M44" s="59">
        <f t="shared" si="13"/>
        <v>8</v>
      </c>
      <c r="N44" s="59">
        <f t="shared" si="13"/>
        <v>2.0560747663551404</v>
      </c>
      <c r="O44" s="59">
        <f t="shared" si="13"/>
        <v>2.5985663082437274</v>
      </c>
      <c r="P44" s="59">
        <f t="shared" si="13"/>
        <v>4.125</v>
      </c>
      <c r="Q44" s="59">
        <f t="shared" si="13"/>
        <v>0.99403578528827041</v>
      </c>
      <c r="R44" s="59">
        <f t="shared" si="13"/>
        <v>2.1199819576003609</v>
      </c>
      <c r="S44" s="59">
        <f t="shared" si="13"/>
        <v>7.0065686581169846</v>
      </c>
      <c r="T44" s="59">
        <f t="shared" si="13"/>
        <v>10.396152965422486</v>
      </c>
      <c r="U44" s="59">
        <f t="shared" si="13"/>
        <v>3.1404958677685952</v>
      </c>
      <c r="V44" s="59">
        <f t="shared" si="13"/>
        <v>5.8557101261727595</v>
      </c>
      <c r="W44" s="59">
        <f t="shared" si="13"/>
        <v>6.7179638946433862</v>
      </c>
      <c r="X44" s="59">
        <f t="shared" si="13"/>
        <v>1.2326656394453006</v>
      </c>
      <c r="Y44" s="59">
        <f t="shared" si="13"/>
        <v>5.1089674883887106</v>
      </c>
      <c r="Z44" s="59">
        <f t="shared" si="13"/>
        <v>3.1382527565733676</v>
      </c>
      <c r="AA44" s="59">
        <f t="shared" si="13"/>
        <v>10.16949152542373</v>
      </c>
      <c r="AB44" s="59">
        <f t="shared" si="13"/>
        <v>7.3995771670190278</v>
      </c>
      <c r="AC44" s="59">
        <f t="shared" si="13"/>
        <v>3.9372706039372707</v>
      </c>
      <c r="AD44" s="59">
        <f t="shared" si="13"/>
        <v>9.1533180778032026</v>
      </c>
      <c r="AE44" s="59">
        <f t="shared" si="13"/>
        <v>9.4674556213017755</v>
      </c>
      <c r="AF44" s="59">
        <f t="shared" si="13"/>
        <v>6.3423505342123212</v>
      </c>
      <c r="AG44" s="59">
        <f t="shared" si="13"/>
        <v>5.4178379759775108</v>
      </c>
      <c r="AH44" s="59">
        <f t="shared" si="13"/>
        <v>3.7109375</v>
      </c>
      <c r="AI44" s="59">
        <f t="shared" si="13"/>
        <v>8.3003952569169961</v>
      </c>
      <c r="AJ44" s="59">
        <f t="shared" si="13"/>
        <v>8.9977220956719819</v>
      </c>
      <c r="AK44" s="59">
        <f t="shared" si="13"/>
        <v>8.3081570996978851</v>
      </c>
      <c r="AL44" s="59">
        <f t="shared" si="13"/>
        <v>7.1298819255222519</v>
      </c>
      <c r="AM44" s="59">
        <f t="shared" ref="AM44" si="14">(AM19/AM$25)*100</f>
        <v>0</v>
      </c>
    </row>
    <row r="45" spans="1:39" s="47" customFormat="1">
      <c r="A45" s="57" t="s">
        <v>56</v>
      </c>
      <c r="B45" s="58" t="s">
        <v>80</v>
      </c>
      <c r="C45" s="91" t="s">
        <v>151</v>
      </c>
      <c r="D45" s="110">
        <f t="shared" si="7"/>
        <v>1.529143829616838</v>
      </c>
      <c r="E45" s="95">
        <f t="shared" si="13"/>
        <v>4.3947571318427139</v>
      </c>
      <c r="F45" s="59">
        <f t="shared" si="13"/>
        <v>1.2645914396887159</v>
      </c>
      <c r="G45" s="59">
        <f t="shared" si="13"/>
        <v>1.9036287923854849</v>
      </c>
      <c r="H45" s="59">
        <f t="shared" si="13"/>
        <v>1.3564668769716088</v>
      </c>
      <c r="I45" s="59">
        <f t="shared" si="13"/>
        <v>1.343054489639294</v>
      </c>
      <c r="J45" s="59">
        <f t="shared" si="13"/>
        <v>1.6009148084619784</v>
      </c>
      <c r="K45" s="59">
        <f t="shared" si="13"/>
        <v>2.5806451612903225</v>
      </c>
      <c r="L45" s="59">
        <f t="shared" si="13"/>
        <v>2.1698113207547167</v>
      </c>
      <c r="M45" s="59">
        <f t="shared" si="13"/>
        <v>0.46511627906976744</v>
      </c>
      <c r="N45" s="59">
        <f t="shared" si="13"/>
        <v>1.3084112149532712</v>
      </c>
      <c r="O45" s="59">
        <f t="shared" si="13"/>
        <v>1.3440860215053763</v>
      </c>
      <c r="P45" s="59">
        <f t="shared" si="13"/>
        <v>2.2999999999999998</v>
      </c>
      <c r="Q45" s="59">
        <f t="shared" si="13"/>
        <v>1.3916500994035785</v>
      </c>
      <c r="R45" s="59">
        <f t="shared" si="13"/>
        <v>1.0374379792512405</v>
      </c>
      <c r="S45" s="59">
        <f t="shared" si="13"/>
        <v>1.4075695964967156</v>
      </c>
      <c r="T45" s="59">
        <f t="shared" si="13"/>
        <v>1.2365468284863752</v>
      </c>
      <c r="U45" s="59">
        <f t="shared" si="13"/>
        <v>1.3223140495867769</v>
      </c>
      <c r="V45" s="59">
        <f t="shared" si="13"/>
        <v>1.9411193788417986</v>
      </c>
      <c r="W45" s="59">
        <f t="shared" si="13"/>
        <v>1.9236460491269605</v>
      </c>
      <c r="X45" s="59">
        <f t="shared" si="13"/>
        <v>0.92449922958397546</v>
      </c>
      <c r="Y45" s="59">
        <f t="shared" si="13"/>
        <v>0.96463022508038598</v>
      </c>
      <c r="Z45" s="59">
        <f t="shared" si="13"/>
        <v>1.1874469889737065</v>
      </c>
      <c r="AA45" s="59">
        <f t="shared" si="13"/>
        <v>1.152542372881356</v>
      </c>
      <c r="AB45" s="59">
        <f t="shared" si="13"/>
        <v>1.3389711064129668</v>
      </c>
      <c r="AC45" s="59">
        <f t="shared" si="13"/>
        <v>1.6572127683238795</v>
      </c>
      <c r="AD45" s="59">
        <f t="shared" si="13"/>
        <v>1.3443935926773456</v>
      </c>
      <c r="AE45" s="59">
        <f t="shared" si="13"/>
        <v>1.3806706114398422</v>
      </c>
      <c r="AF45" s="59">
        <f t="shared" si="13"/>
        <v>1.4776085473971357</v>
      </c>
      <c r="AG45" s="59">
        <f t="shared" si="13"/>
        <v>1.1883465371837465</v>
      </c>
      <c r="AH45" s="59">
        <f t="shared" si="13"/>
        <v>0.9765625</v>
      </c>
      <c r="AI45" s="59">
        <f t="shared" si="13"/>
        <v>1.383399209486166</v>
      </c>
      <c r="AJ45" s="59">
        <f t="shared" si="13"/>
        <v>1.3097949886104785</v>
      </c>
      <c r="AK45" s="59">
        <f t="shared" si="13"/>
        <v>1.8126888217522661</v>
      </c>
      <c r="AL45" s="59">
        <f t="shared" si="13"/>
        <v>1.9981834695731153</v>
      </c>
      <c r="AM45" s="59">
        <f t="shared" ref="AM45" si="15">(AM20/AM$25)*100</f>
        <v>0</v>
      </c>
    </row>
    <row r="46" spans="1:39" s="47" customFormat="1">
      <c r="A46" s="57" t="s">
        <v>57</v>
      </c>
      <c r="B46" s="58" t="s">
        <v>81</v>
      </c>
      <c r="C46" s="91" t="s">
        <v>152</v>
      </c>
      <c r="D46" s="110">
        <f t="shared" si="7"/>
        <v>5.5647320869935175</v>
      </c>
      <c r="E46" s="95">
        <f t="shared" si="13"/>
        <v>10.40863531225906</v>
      </c>
      <c r="F46" s="59">
        <f t="shared" si="13"/>
        <v>3.5992217898832681</v>
      </c>
      <c r="G46" s="59">
        <f t="shared" si="13"/>
        <v>4.7590719809637116</v>
      </c>
      <c r="H46" s="59">
        <f t="shared" si="13"/>
        <v>5.1419558359621451</v>
      </c>
      <c r="I46" s="59">
        <f t="shared" si="13"/>
        <v>3.9524174980813509</v>
      </c>
      <c r="J46" s="59">
        <f t="shared" si="13"/>
        <v>3.9451114922813035</v>
      </c>
      <c r="K46" s="59">
        <f t="shared" si="13"/>
        <v>4.1935483870967749</v>
      </c>
      <c r="L46" s="59">
        <f t="shared" si="13"/>
        <v>3.4905660377358489</v>
      </c>
      <c r="M46" s="59">
        <f t="shared" si="13"/>
        <v>4.4651162790697674</v>
      </c>
      <c r="N46" s="59">
        <f t="shared" si="13"/>
        <v>6.7289719626168223</v>
      </c>
      <c r="O46" s="59">
        <f t="shared" si="13"/>
        <v>5.376344086021505</v>
      </c>
      <c r="P46" s="59">
        <f t="shared" si="13"/>
        <v>6.6000000000000005</v>
      </c>
      <c r="Q46" s="59">
        <f t="shared" si="13"/>
        <v>3.5785288270377733</v>
      </c>
      <c r="R46" s="59">
        <f t="shared" si="13"/>
        <v>4.7812359043752819</v>
      </c>
      <c r="S46" s="59">
        <f t="shared" si="13"/>
        <v>4.0350328432905851</v>
      </c>
      <c r="T46" s="59">
        <f t="shared" si="13"/>
        <v>4.4653079917563545</v>
      </c>
      <c r="U46" s="59">
        <f t="shared" si="13"/>
        <v>4.2975206611570247</v>
      </c>
      <c r="V46" s="59">
        <f t="shared" si="13"/>
        <v>5.1763183435781297</v>
      </c>
      <c r="W46" s="59">
        <f t="shared" si="13"/>
        <v>6.5108020124297132</v>
      </c>
      <c r="X46" s="59">
        <f t="shared" si="13"/>
        <v>2.9275808936825887</v>
      </c>
      <c r="Y46" s="59">
        <f t="shared" si="13"/>
        <v>4.0014290818149343</v>
      </c>
      <c r="Z46" s="59">
        <f t="shared" si="13"/>
        <v>4.6649703138252754</v>
      </c>
      <c r="AA46" s="59">
        <f t="shared" si="13"/>
        <v>4.8813559322033901</v>
      </c>
      <c r="AB46" s="59">
        <f t="shared" si="13"/>
        <v>4.7921071176885128</v>
      </c>
      <c r="AC46" s="59">
        <f t="shared" si="13"/>
        <v>8.2304526748971192</v>
      </c>
      <c r="AD46" s="59">
        <f t="shared" si="13"/>
        <v>4.4050343249427915</v>
      </c>
      <c r="AE46" s="59">
        <f t="shared" si="13"/>
        <v>6.5088757396449708</v>
      </c>
      <c r="AF46" s="59">
        <f t="shared" si="13"/>
        <v>5.3875880882018636</v>
      </c>
      <c r="AG46" s="59">
        <f t="shared" si="13"/>
        <v>6.2484027600306673</v>
      </c>
      <c r="AH46" s="59">
        <f t="shared" si="13"/>
        <v>3.90625</v>
      </c>
      <c r="AI46" s="59">
        <f t="shared" si="13"/>
        <v>3.5573122529644272</v>
      </c>
      <c r="AJ46" s="59">
        <f t="shared" si="13"/>
        <v>7.2323462414578588</v>
      </c>
      <c r="AK46" s="59">
        <f t="shared" si="13"/>
        <v>5.6394763343403831</v>
      </c>
      <c r="AL46" s="59">
        <f t="shared" si="13"/>
        <v>5.7674841053587649</v>
      </c>
      <c r="AM46" s="59">
        <f t="shared" ref="AM46" si="16">(AM21/AM$25)*100</f>
        <v>3.5714285714285712</v>
      </c>
    </row>
    <row r="47" spans="1:39" s="47" customFormat="1" ht="36">
      <c r="A47" s="57" t="s">
        <v>58</v>
      </c>
      <c r="B47" s="58" t="s">
        <v>82</v>
      </c>
      <c r="C47" s="91" t="s">
        <v>153</v>
      </c>
      <c r="D47" s="110">
        <f t="shared" si="7"/>
        <v>0</v>
      </c>
      <c r="E47" s="95">
        <f t="shared" si="13"/>
        <v>0</v>
      </c>
      <c r="F47" s="59">
        <f t="shared" si="13"/>
        <v>0</v>
      </c>
      <c r="G47" s="59">
        <f t="shared" si="13"/>
        <v>0</v>
      </c>
      <c r="H47" s="59">
        <f t="shared" si="13"/>
        <v>0</v>
      </c>
      <c r="I47" s="59">
        <f t="shared" si="13"/>
        <v>0</v>
      </c>
      <c r="J47" s="59">
        <f t="shared" si="13"/>
        <v>0</v>
      </c>
      <c r="K47" s="59">
        <f t="shared" si="13"/>
        <v>0</v>
      </c>
      <c r="L47" s="59">
        <f t="shared" si="13"/>
        <v>0</v>
      </c>
      <c r="M47" s="59">
        <f t="shared" si="13"/>
        <v>0</v>
      </c>
      <c r="N47" s="59">
        <f t="shared" si="13"/>
        <v>0</v>
      </c>
      <c r="O47" s="59">
        <f t="shared" si="13"/>
        <v>0</v>
      </c>
      <c r="P47" s="59">
        <f t="shared" si="13"/>
        <v>0</v>
      </c>
      <c r="Q47" s="59">
        <f t="shared" si="13"/>
        <v>0</v>
      </c>
      <c r="R47" s="59">
        <f t="shared" si="13"/>
        <v>0</v>
      </c>
      <c r="S47" s="59">
        <f t="shared" si="13"/>
        <v>0</v>
      </c>
      <c r="T47" s="59">
        <f t="shared" si="13"/>
        <v>0</v>
      </c>
      <c r="U47" s="59">
        <f t="shared" si="13"/>
        <v>0</v>
      </c>
      <c r="V47" s="59">
        <f t="shared" si="13"/>
        <v>0</v>
      </c>
      <c r="W47" s="59">
        <f t="shared" si="13"/>
        <v>0</v>
      </c>
      <c r="X47" s="59">
        <f t="shared" si="13"/>
        <v>0</v>
      </c>
      <c r="Y47" s="59">
        <f t="shared" si="13"/>
        <v>0</v>
      </c>
      <c r="Z47" s="59">
        <f t="shared" si="13"/>
        <v>0</v>
      </c>
      <c r="AA47" s="59">
        <f t="shared" si="13"/>
        <v>0</v>
      </c>
      <c r="AB47" s="59">
        <f t="shared" si="13"/>
        <v>0</v>
      </c>
      <c r="AC47" s="59">
        <f t="shared" si="13"/>
        <v>0</v>
      </c>
      <c r="AD47" s="59">
        <f t="shared" si="13"/>
        <v>0</v>
      </c>
      <c r="AE47" s="59">
        <f t="shared" si="13"/>
        <v>0</v>
      </c>
      <c r="AF47" s="59">
        <f t="shared" si="13"/>
        <v>0</v>
      </c>
      <c r="AG47" s="59">
        <f t="shared" si="13"/>
        <v>0</v>
      </c>
      <c r="AH47" s="59">
        <f t="shared" si="13"/>
        <v>0</v>
      </c>
      <c r="AI47" s="59">
        <f t="shared" si="13"/>
        <v>0</v>
      </c>
      <c r="AJ47" s="59">
        <f t="shared" si="13"/>
        <v>0</v>
      </c>
      <c r="AK47" s="59">
        <f t="shared" si="13"/>
        <v>0</v>
      </c>
      <c r="AL47" s="59">
        <f t="shared" si="13"/>
        <v>0</v>
      </c>
      <c r="AM47" s="59">
        <f t="shared" ref="AM47" si="17">(AM22/AM$25)*100</f>
        <v>0</v>
      </c>
    </row>
    <row r="48" spans="1:39" s="47" customFormat="1">
      <c r="A48" s="57" t="s">
        <v>59</v>
      </c>
      <c r="B48" s="58" t="s">
        <v>83</v>
      </c>
      <c r="C48" s="91" t="s">
        <v>154</v>
      </c>
      <c r="D48" s="110">
        <f t="shared" si="7"/>
        <v>1.126210676477213E-2</v>
      </c>
      <c r="E48" s="95">
        <f t="shared" si="13"/>
        <v>0</v>
      </c>
      <c r="F48" s="59">
        <f t="shared" si="13"/>
        <v>0</v>
      </c>
      <c r="G48" s="59">
        <f t="shared" si="13"/>
        <v>0</v>
      </c>
      <c r="H48" s="59">
        <f t="shared" si="13"/>
        <v>0</v>
      </c>
      <c r="I48" s="59">
        <f t="shared" si="13"/>
        <v>0</v>
      </c>
      <c r="J48" s="59">
        <f t="shared" si="13"/>
        <v>0</v>
      </c>
      <c r="K48" s="59">
        <f t="shared" si="13"/>
        <v>0</v>
      </c>
      <c r="L48" s="59">
        <f t="shared" si="13"/>
        <v>0</v>
      </c>
      <c r="M48" s="59">
        <f t="shared" si="13"/>
        <v>0</v>
      </c>
      <c r="N48" s="59">
        <f t="shared" si="13"/>
        <v>0</v>
      </c>
      <c r="O48" s="59">
        <f t="shared" si="13"/>
        <v>0</v>
      </c>
      <c r="P48" s="59">
        <f t="shared" si="13"/>
        <v>0</v>
      </c>
      <c r="Q48" s="59">
        <f t="shared" si="13"/>
        <v>0</v>
      </c>
      <c r="R48" s="59">
        <f t="shared" si="13"/>
        <v>0</v>
      </c>
      <c r="S48" s="59">
        <f t="shared" si="13"/>
        <v>0</v>
      </c>
      <c r="T48" s="59">
        <f t="shared" si="13"/>
        <v>2.2899015342340279E-2</v>
      </c>
      <c r="U48" s="59">
        <f t="shared" si="13"/>
        <v>0</v>
      </c>
      <c r="V48" s="59">
        <f t="shared" si="13"/>
        <v>0</v>
      </c>
      <c r="W48" s="59">
        <f t="shared" si="13"/>
        <v>0</v>
      </c>
      <c r="X48" s="59">
        <f t="shared" si="13"/>
        <v>0</v>
      </c>
      <c r="Y48" s="59">
        <f t="shared" si="13"/>
        <v>0</v>
      </c>
      <c r="Z48" s="59">
        <f t="shared" si="13"/>
        <v>0</v>
      </c>
      <c r="AA48" s="59">
        <f t="shared" si="13"/>
        <v>6.7796610169491525E-2</v>
      </c>
      <c r="AB48" s="59">
        <f t="shared" si="13"/>
        <v>0</v>
      </c>
      <c r="AC48" s="59">
        <f t="shared" si="13"/>
        <v>4.4488933377822268E-2</v>
      </c>
      <c r="AD48" s="59">
        <f t="shared" si="13"/>
        <v>0</v>
      </c>
      <c r="AE48" s="59">
        <f t="shared" si="13"/>
        <v>0</v>
      </c>
      <c r="AF48" s="59">
        <f t="shared" si="13"/>
        <v>0</v>
      </c>
      <c r="AG48" s="59">
        <f t="shared" si="13"/>
        <v>3.8333759263991823E-2</v>
      </c>
      <c r="AH48" s="59">
        <f t="shared" si="13"/>
        <v>0</v>
      </c>
      <c r="AI48" s="59">
        <f t="shared" si="13"/>
        <v>0</v>
      </c>
      <c r="AJ48" s="59">
        <f t="shared" si="13"/>
        <v>0</v>
      </c>
      <c r="AK48" s="59">
        <f t="shared" si="13"/>
        <v>0</v>
      </c>
      <c r="AL48" s="59">
        <f t="shared" si="13"/>
        <v>0</v>
      </c>
      <c r="AM48" s="59">
        <f t="shared" ref="AM48" si="18">(AM23/AM$25)*100</f>
        <v>0</v>
      </c>
    </row>
    <row r="49" spans="1:39" s="47" customFormat="1">
      <c r="A49" s="57"/>
      <c r="B49" s="58"/>
      <c r="C49" s="91" t="s">
        <v>132</v>
      </c>
      <c r="D49" s="110">
        <f t="shared" si="7"/>
        <v>0.38291163000225242</v>
      </c>
      <c r="E49" s="95">
        <f t="shared" si="13"/>
        <v>0.84811102544333083</v>
      </c>
      <c r="F49" s="59">
        <f t="shared" si="13"/>
        <v>0.38910505836575876</v>
      </c>
      <c r="G49" s="59">
        <f t="shared" si="13"/>
        <v>0.35693039857227837</v>
      </c>
      <c r="H49" s="59">
        <f t="shared" si="13"/>
        <v>0.23659305993690852</v>
      </c>
      <c r="I49" s="59">
        <f t="shared" si="13"/>
        <v>0.23023791250959325</v>
      </c>
      <c r="J49" s="59">
        <f t="shared" si="13"/>
        <v>0.34305317324185247</v>
      </c>
      <c r="K49" s="59">
        <f t="shared" si="13"/>
        <v>0.32258064516129031</v>
      </c>
      <c r="L49" s="59">
        <f t="shared" si="13"/>
        <v>0.47169811320754718</v>
      </c>
      <c r="M49" s="59">
        <f t="shared" si="13"/>
        <v>0.27906976744186046</v>
      </c>
      <c r="N49" s="59">
        <f t="shared" si="13"/>
        <v>0.37383177570093462</v>
      </c>
      <c r="O49" s="59">
        <f t="shared" si="13"/>
        <v>0.4480286738351254</v>
      </c>
      <c r="P49" s="59">
        <f t="shared" si="13"/>
        <v>0.52500000000000002</v>
      </c>
      <c r="Q49" s="59">
        <f t="shared" si="13"/>
        <v>0.19880715705765406</v>
      </c>
      <c r="R49" s="59">
        <f t="shared" si="13"/>
        <v>0.31574199368516015</v>
      </c>
      <c r="S49" s="59">
        <f t="shared" si="13"/>
        <v>0.31279324366593686</v>
      </c>
      <c r="T49" s="59">
        <f t="shared" si="13"/>
        <v>0.52667735287382644</v>
      </c>
      <c r="U49" s="59">
        <f t="shared" si="13"/>
        <v>0.33057851239669422</v>
      </c>
      <c r="V49" s="59">
        <f t="shared" si="13"/>
        <v>0.48527984471044966</v>
      </c>
      <c r="W49" s="59">
        <f t="shared" si="13"/>
        <v>0.17756732761171945</v>
      </c>
      <c r="X49" s="59">
        <f t="shared" si="13"/>
        <v>0.15408320493066258</v>
      </c>
      <c r="Y49" s="59">
        <f t="shared" si="13"/>
        <v>0.28581636298678098</v>
      </c>
      <c r="Z49" s="59">
        <f t="shared" si="13"/>
        <v>0.16963528413910092</v>
      </c>
      <c r="AA49" s="59">
        <f t="shared" si="13"/>
        <v>0.67796610169491522</v>
      </c>
      <c r="AB49" s="59">
        <f t="shared" si="13"/>
        <v>0.28188865398167723</v>
      </c>
      <c r="AC49" s="59">
        <f t="shared" si="13"/>
        <v>0.50050050050050054</v>
      </c>
      <c r="AD49" s="59">
        <f t="shared" si="13"/>
        <v>0.34324942791762014</v>
      </c>
      <c r="AE49" s="59">
        <f t="shared" si="13"/>
        <v>0.19723865877712032</v>
      </c>
      <c r="AF49" s="59">
        <f t="shared" si="13"/>
        <v>0.31825414867015228</v>
      </c>
      <c r="AG49" s="59">
        <f t="shared" si="13"/>
        <v>0.52389470994122156</v>
      </c>
      <c r="AH49" s="59">
        <f t="shared" si="13"/>
        <v>0.5859375</v>
      </c>
      <c r="AI49" s="59">
        <f t="shared" si="13"/>
        <v>0</v>
      </c>
      <c r="AJ49" s="59">
        <f t="shared" si="13"/>
        <v>0.39863325740318911</v>
      </c>
      <c r="AK49" s="59">
        <f t="shared" si="13"/>
        <v>0.30211480362537763</v>
      </c>
      <c r="AL49" s="59">
        <f t="shared" si="13"/>
        <v>9.0826521344232511E-2</v>
      </c>
      <c r="AM49" s="59">
        <f t="shared" ref="AM49" si="19">(AM24/AM$25)*100</f>
        <v>1.7857142857142856</v>
      </c>
    </row>
    <row r="50" spans="1:39" s="47" customFormat="1">
      <c r="A50" s="190" t="s">
        <v>60</v>
      </c>
      <c r="B50" s="191"/>
      <c r="C50" s="191"/>
      <c r="D50" s="111">
        <f>SUM(D28:D49)</f>
        <v>100</v>
      </c>
      <c r="E50" s="96">
        <f>SUM(E28:E49)</f>
        <v>100</v>
      </c>
      <c r="F50" s="61">
        <f t="shared" ref="F50:AL50" si="20">SUM(F28:F49)</f>
        <v>100</v>
      </c>
      <c r="G50" s="61">
        <f t="shared" si="20"/>
        <v>99.999999999999986</v>
      </c>
      <c r="H50" s="61">
        <f t="shared" si="20"/>
        <v>99.999999999999986</v>
      </c>
      <c r="I50" s="61">
        <f t="shared" si="20"/>
        <v>99.999999999999986</v>
      </c>
      <c r="J50" s="61">
        <f t="shared" si="20"/>
        <v>100.00000000000001</v>
      </c>
      <c r="K50" s="61">
        <f t="shared" si="20"/>
        <v>100</v>
      </c>
      <c r="L50" s="61">
        <f t="shared" si="20"/>
        <v>100.00000000000001</v>
      </c>
      <c r="M50" s="61">
        <f t="shared" si="20"/>
        <v>99.999999999999986</v>
      </c>
      <c r="N50" s="61">
        <f t="shared" si="20"/>
        <v>99.999999999999972</v>
      </c>
      <c r="O50" s="61">
        <f t="shared" si="20"/>
        <v>100</v>
      </c>
      <c r="P50" s="61">
        <f t="shared" si="20"/>
        <v>100</v>
      </c>
      <c r="Q50" s="61">
        <f t="shared" si="20"/>
        <v>100</v>
      </c>
      <c r="R50" s="61">
        <f t="shared" si="20"/>
        <v>99.999999999999986</v>
      </c>
      <c r="S50" s="61">
        <f t="shared" si="20"/>
        <v>100</v>
      </c>
      <c r="T50" s="61">
        <f t="shared" si="20"/>
        <v>100</v>
      </c>
      <c r="U50" s="61">
        <f t="shared" si="20"/>
        <v>100</v>
      </c>
      <c r="V50" s="61">
        <f t="shared" si="20"/>
        <v>100</v>
      </c>
      <c r="W50" s="61">
        <f t="shared" si="20"/>
        <v>100</v>
      </c>
      <c r="X50" s="61">
        <f t="shared" si="20"/>
        <v>99.999999999999986</v>
      </c>
      <c r="Y50" s="61">
        <f t="shared" si="20"/>
        <v>100</v>
      </c>
      <c r="Z50" s="61">
        <f t="shared" si="20"/>
        <v>100</v>
      </c>
      <c r="AA50" s="61">
        <f t="shared" si="20"/>
        <v>100.00000000000001</v>
      </c>
      <c r="AB50" s="61">
        <f t="shared" si="20"/>
        <v>100.00000000000003</v>
      </c>
      <c r="AC50" s="61">
        <f t="shared" si="20"/>
        <v>100</v>
      </c>
      <c r="AD50" s="61">
        <f t="shared" si="20"/>
        <v>100.00000000000001</v>
      </c>
      <c r="AE50" s="61">
        <f t="shared" si="20"/>
        <v>100.00000000000001</v>
      </c>
      <c r="AF50" s="61">
        <f t="shared" si="20"/>
        <v>99.999999999999986</v>
      </c>
      <c r="AG50" s="61">
        <f t="shared" si="20"/>
        <v>99.999999999999986</v>
      </c>
      <c r="AH50" s="61">
        <f t="shared" si="20"/>
        <v>100</v>
      </c>
      <c r="AI50" s="61">
        <f t="shared" si="20"/>
        <v>99.999999999999986</v>
      </c>
      <c r="AJ50" s="61">
        <f t="shared" si="20"/>
        <v>100.00000000000001</v>
      </c>
      <c r="AK50" s="61">
        <f t="shared" si="20"/>
        <v>99.999999999999986</v>
      </c>
      <c r="AL50" s="61">
        <f t="shared" si="20"/>
        <v>100</v>
      </c>
      <c r="AM50" s="61">
        <f t="shared" ref="AM50" si="21">SUM(AM28:AM49)</f>
        <v>100.00000000000001</v>
      </c>
    </row>
    <row r="51" spans="1:39" s="47" customFormat="1">
      <c r="A51" s="192" t="s">
        <v>109</v>
      </c>
      <c r="B51" s="192"/>
      <c r="C51" s="192"/>
      <c r="D51" s="112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1:39" s="47" customFormat="1">
      <c r="A52" s="175" t="s">
        <v>61</v>
      </c>
      <c r="B52" s="175"/>
      <c r="C52" s="176"/>
      <c r="D52" s="113">
        <f>SUM(E52:AM52)</f>
        <v>2632</v>
      </c>
      <c r="E52" s="97">
        <v>25</v>
      </c>
      <c r="F52" s="66">
        <v>48</v>
      </c>
      <c r="G52" s="66">
        <v>57</v>
      </c>
      <c r="H52" s="66">
        <v>174</v>
      </c>
      <c r="I52" s="66">
        <v>70</v>
      </c>
      <c r="J52" s="66">
        <v>98</v>
      </c>
      <c r="K52" s="66">
        <v>7</v>
      </c>
      <c r="L52" s="66">
        <v>6</v>
      </c>
      <c r="M52" s="66">
        <v>69</v>
      </c>
      <c r="N52" s="66">
        <v>16</v>
      </c>
      <c r="O52" s="66">
        <v>38</v>
      </c>
      <c r="P52" s="66">
        <v>99</v>
      </c>
      <c r="Q52" s="66">
        <v>110</v>
      </c>
      <c r="R52" s="66">
        <v>208</v>
      </c>
      <c r="S52" s="66">
        <v>97</v>
      </c>
      <c r="T52" s="66">
        <v>154</v>
      </c>
      <c r="U52" s="66">
        <v>13</v>
      </c>
      <c r="V52" s="66">
        <v>80</v>
      </c>
      <c r="W52" s="66">
        <v>118</v>
      </c>
      <c r="X52" s="66">
        <v>40</v>
      </c>
      <c r="Y52" s="66">
        <v>80</v>
      </c>
      <c r="Z52" s="66">
        <v>36</v>
      </c>
      <c r="AA52" s="66">
        <v>30</v>
      </c>
      <c r="AB52" s="66">
        <v>64</v>
      </c>
      <c r="AC52" s="66">
        <v>149</v>
      </c>
      <c r="AD52" s="66">
        <v>72</v>
      </c>
      <c r="AE52" s="66">
        <v>30</v>
      </c>
      <c r="AF52" s="66">
        <v>122</v>
      </c>
      <c r="AG52" s="66">
        <v>180</v>
      </c>
      <c r="AH52" s="66">
        <v>72</v>
      </c>
      <c r="AI52" s="66">
        <v>31</v>
      </c>
      <c r="AJ52" s="66">
        <v>75</v>
      </c>
      <c r="AK52" s="66">
        <v>73</v>
      </c>
      <c r="AL52" s="66">
        <v>91</v>
      </c>
      <c r="AM52" s="66"/>
    </row>
    <row r="53" spans="1:39" s="47" customFormat="1">
      <c r="A53" s="173" t="s">
        <v>62</v>
      </c>
      <c r="B53" s="173"/>
      <c r="C53" s="174"/>
      <c r="D53" s="113">
        <f t="shared" ref="D53:D56" si="22">SUM(E53:AM53)</f>
        <v>14856</v>
      </c>
      <c r="E53" s="98">
        <v>174</v>
      </c>
      <c r="F53" s="70">
        <v>168</v>
      </c>
      <c r="G53" s="70">
        <v>363</v>
      </c>
      <c r="H53" s="70">
        <v>1153</v>
      </c>
      <c r="I53" s="70">
        <v>466</v>
      </c>
      <c r="J53" s="70">
        <v>457</v>
      </c>
      <c r="K53" s="70">
        <v>123</v>
      </c>
      <c r="L53" s="70">
        <v>369</v>
      </c>
      <c r="M53" s="70">
        <v>178</v>
      </c>
      <c r="N53" s="70">
        <v>200</v>
      </c>
      <c r="O53" s="70">
        <v>245</v>
      </c>
      <c r="P53" s="70">
        <v>661</v>
      </c>
      <c r="Q53" s="70">
        <v>144</v>
      </c>
      <c r="R53" s="70">
        <v>642</v>
      </c>
      <c r="S53" s="70">
        <v>571</v>
      </c>
      <c r="T53" s="70">
        <v>626</v>
      </c>
      <c r="U53" s="70">
        <v>199</v>
      </c>
      <c r="V53" s="70">
        <v>550</v>
      </c>
      <c r="W53" s="70">
        <v>689</v>
      </c>
      <c r="X53" s="70">
        <v>190</v>
      </c>
      <c r="Y53" s="70">
        <v>489</v>
      </c>
      <c r="Z53" s="70">
        <v>363</v>
      </c>
      <c r="AA53" s="70">
        <v>238</v>
      </c>
      <c r="AB53" s="70">
        <v>300</v>
      </c>
      <c r="AC53" s="70">
        <v>1411</v>
      </c>
      <c r="AD53" s="70">
        <v>636</v>
      </c>
      <c r="AE53" s="70">
        <v>83</v>
      </c>
      <c r="AF53" s="70">
        <v>873</v>
      </c>
      <c r="AG53" s="70">
        <v>1101</v>
      </c>
      <c r="AH53" s="70">
        <v>97</v>
      </c>
      <c r="AI53" s="70">
        <v>109</v>
      </c>
      <c r="AJ53" s="70">
        <v>270</v>
      </c>
      <c r="AK53" s="70">
        <v>300</v>
      </c>
      <c r="AL53" s="70">
        <v>405</v>
      </c>
      <c r="AM53" s="70">
        <v>13</v>
      </c>
    </row>
    <row r="54" spans="1:39" s="47" customFormat="1">
      <c r="A54" s="173" t="s">
        <v>63</v>
      </c>
      <c r="B54" s="173"/>
      <c r="C54" s="174"/>
      <c r="D54" s="113">
        <f t="shared" si="22"/>
        <v>54358</v>
      </c>
      <c r="E54" s="98">
        <v>874</v>
      </c>
      <c r="F54" s="70">
        <v>663</v>
      </c>
      <c r="G54" s="70">
        <v>1109</v>
      </c>
      <c r="H54" s="70">
        <v>4212</v>
      </c>
      <c r="I54" s="70">
        <v>1764</v>
      </c>
      <c r="J54" s="70">
        <v>1063</v>
      </c>
      <c r="K54" s="70">
        <v>172</v>
      </c>
      <c r="L54" s="70">
        <v>660</v>
      </c>
      <c r="M54" s="70">
        <v>704</v>
      </c>
      <c r="N54" s="70">
        <v>290</v>
      </c>
      <c r="O54" s="70">
        <v>770</v>
      </c>
      <c r="P54" s="70">
        <v>2921</v>
      </c>
      <c r="Q54" s="70">
        <v>237</v>
      </c>
      <c r="R54" s="70">
        <v>1261</v>
      </c>
      <c r="S54" s="70">
        <v>2170</v>
      </c>
      <c r="T54" s="70">
        <v>2944</v>
      </c>
      <c r="U54" s="70">
        <v>360</v>
      </c>
      <c r="V54" s="70">
        <v>2163</v>
      </c>
      <c r="W54" s="70">
        <v>2211</v>
      </c>
      <c r="X54" s="70">
        <v>395</v>
      </c>
      <c r="Y54" s="70">
        <v>1990</v>
      </c>
      <c r="Z54" s="70">
        <v>723</v>
      </c>
      <c r="AA54" s="70">
        <v>991</v>
      </c>
      <c r="AB54" s="70">
        <v>903</v>
      </c>
      <c r="AC54" s="70">
        <v>6715</v>
      </c>
      <c r="AD54" s="70">
        <v>2279</v>
      </c>
      <c r="AE54" s="70">
        <v>324</v>
      </c>
      <c r="AF54" s="70">
        <v>2978</v>
      </c>
      <c r="AG54" s="70">
        <v>5841</v>
      </c>
      <c r="AH54" s="70">
        <v>302</v>
      </c>
      <c r="AI54" s="70">
        <v>316</v>
      </c>
      <c r="AJ54" s="70">
        <v>1183</v>
      </c>
      <c r="AK54" s="70">
        <v>1362</v>
      </c>
      <c r="AL54" s="70">
        <v>1466</v>
      </c>
      <c r="AM54" s="70">
        <v>42</v>
      </c>
    </row>
    <row r="55" spans="1:39" s="47" customFormat="1">
      <c r="A55" s="173" t="s">
        <v>64</v>
      </c>
      <c r="B55" s="173"/>
      <c r="C55" s="174"/>
      <c r="D55" s="113">
        <f t="shared" si="22"/>
        <v>7759</v>
      </c>
      <c r="E55" s="98">
        <v>213</v>
      </c>
      <c r="F55" s="70">
        <v>145</v>
      </c>
      <c r="G55" s="70">
        <v>146</v>
      </c>
      <c r="H55" s="70">
        <v>786</v>
      </c>
      <c r="I55" s="70">
        <v>300</v>
      </c>
      <c r="J55" s="70">
        <v>125</v>
      </c>
      <c r="K55" s="70">
        <v>7</v>
      </c>
      <c r="L55" s="70">
        <v>20</v>
      </c>
      <c r="M55" s="70">
        <v>121</v>
      </c>
      <c r="N55" s="70">
        <v>27</v>
      </c>
      <c r="O55" s="70">
        <v>58</v>
      </c>
      <c r="P55" s="70">
        <v>298</v>
      </c>
      <c r="Q55" s="70">
        <v>11</v>
      </c>
      <c r="R55" s="70">
        <v>99</v>
      </c>
      <c r="S55" s="70">
        <v>349</v>
      </c>
      <c r="T55" s="70">
        <v>620</v>
      </c>
      <c r="U55" s="70">
        <v>31</v>
      </c>
      <c r="V55" s="70">
        <v>283</v>
      </c>
      <c r="W55" s="70">
        <v>355</v>
      </c>
      <c r="X55" s="70">
        <v>23</v>
      </c>
      <c r="Y55" s="70">
        <v>232</v>
      </c>
      <c r="Z55" s="70">
        <v>55</v>
      </c>
      <c r="AA55" s="70">
        <v>206</v>
      </c>
      <c r="AB55" s="70">
        <v>147</v>
      </c>
      <c r="AC55" s="70">
        <v>670</v>
      </c>
      <c r="AD55" s="70">
        <v>497</v>
      </c>
      <c r="AE55" s="70">
        <v>69</v>
      </c>
      <c r="AF55" s="70">
        <v>412</v>
      </c>
      <c r="AG55" s="70">
        <v>662</v>
      </c>
      <c r="AH55" s="70">
        <v>38</v>
      </c>
      <c r="AI55" s="70">
        <v>50</v>
      </c>
      <c r="AJ55" s="70">
        <v>221</v>
      </c>
      <c r="AK55" s="70">
        <v>245</v>
      </c>
      <c r="AL55" s="70">
        <v>238</v>
      </c>
      <c r="AM55" s="70"/>
    </row>
    <row r="56" spans="1:39" s="47" customFormat="1">
      <c r="A56" s="179" t="s">
        <v>125</v>
      </c>
      <c r="B56" s="179"/>
      <c r="C56" s="180"/>
      <c r="D56" s="113">
        <f t="shared" si="22"/>
        <v>309</v>
      </c>
      <c r="E56" s="98">
        <v>11</v>
      </c>
      <c r="F56" s="70">
        <v>4</v>
      </c>
      <c r="G56" s="70">
        <v>6</v>
      </c>
      <c r="H56" s="70">
        <v>15</v>
      </c>
      <c r="I56" s="70">
        <v>6</v>
      </c>
      <c r="J56" s="70">
        <v>6</v>
      </c>
      <c r="K56" s="70">
        <v>1</v>
      </c>
      <c r="L56" s="70">
        <v>5</v>
      </c>
      <c r="M56" s="70">
        <v>3</v>
      </c>
      <c r="N56" s="70">
        <v>2</v>
      </c>
      <c r="O56" s="70">
        <v>5</v>
      </c>
      <c r="P56" s="70">
        <v>21</v>
      </c>
      <c r="Q56" s="70">
        <v>1</v>
      </c>
      <c r="R56" s="70">
        <v>7</v>
      </c>
      <c r="S56" s="70">
        <v>10</v>
      </c>
      <c r="T56" s="70">
        <v>23</v>
      </c>
      <c r="U56" s="70">
        <v>2</v>
      </c>
      <c r="V56" s="70">
        <v>15</v>
      </c>
      <c r="W56" s="70">
        <v>6</v>
      </c>
      <c r="X56" s="70">
        <v>1</v>
      </c>
      <c r="Y56" s="70">
        <v>8</v>
      </c>
      <c r="Z56" s="70">
        <v>2</v>
      </c>
      <c r="AA56" s="70">
        <v>10</v>
      </c>
      <c r="AB56" s="70">
        <v>5</v>
      </c>
      <c r="AC56" s="70">
        <v>46</v>
      </c>
      <c r="AD56" s="70">
        <v>12</v>
      </c>
      <c r="AE56" s="70">
        <v>1</v>
      </c>
      <c r="AF56" s="70">
        <v>14</v>
      </c>
      <c r="AG56" s="70">
        <v>42</v>
      </c>
      <c r="AH56" s="70">
        <v>3</v>
      </c>
      <c r="AI56" s="70">
        <v>0</v>
      </c>
      <c r="AJ56" s="70">
        <v>7</v>
      </c>
      <c r="AK56" s="70">
        <v>6</v>
      </c>
      <c r="AL56" s="70">
        <v>2</v>
      </c>
      <c r="AM56" s="70">
        <v>1</v>
      </c>
    </row>
    <row r="57" spans="1:39" s="47" customFormat="1">
      <c r="A57" s="177" t="s">
        <v>60</v>
      </c>
      <c r="B57" s="178"/>
      <c r="C57" s="178"/>
      <c r="D57" s="115">
        <f>SUM(E57:AM57)</f>
        <v>79914</v>
      </c>
      <c r="E57" s="99">
        <f>SUM(E52:E56)</f>
        <v>1297</v>
      </c>
      <c r="F57" s="72">
        <f t="shared" ref="F57:AM57" si="23">SUM(F52:F56)</f>
        <v>1028</v>
      </c>
      <c r="G57" s="72">
        <f t="shared" si="23"/>
        <v>1681</v>
      </c>
      <c r="H57" s="72">
        <f t="shared" si="23"/>
        <v>6340</v>
      </c>
      <c r="I57" s="72">
        <f t="shared" si="23"/>
        <v>2606</v>
      </c>
      <c r="J57" s="72">
        <f t="shared" si="23"/>
        <v>1749</v>
      </c>
      <c r="K57" s="72">
        <f t="shared" si="23"/>
        <v>310</v>
      </c>
      <c r="L57" s="72">
        <f t="shared" si="23"/>
        <v>1060</v>
      </c>
      <c r="M57" s="72">
        <f t="shared" si="23"/>
        <v>1075</v>
      </c>
      <c r="N57" s="72">
        <f t="shared" si="23"/>
        <v>535</v>
      </c>
      <c r="O57" s="72">
        <f t="shared" si="23"/>
        <v>1116</v>
      </c>
      <c r="P57" s="72">
        <f t="shared" si="23"/>
        <v>4000</v>
      </c>
      <c r="Q57" s="72">
        <f t="shared" si="23"/>
        <v>503</v>
      </c>
      <c r="R57" s="72">
        <f t="shared" si="23"/>
        <v>2217</v>
      </c>
      <c r="S57" s="72">
        <f t="shared" si="23"/>
        <v>3197</v>
      </c>
      <c r="T57" s="72">
        <f t="shared" si="23"/>
        <v>4367</v>
      </c>
      <c r="U57" s="72">
        <f t="shared" si="23"/>
        <v>605</v>
      </c>
      <c r="V57" s="72">
        <f t="shared" si="23"/>
        <v>3091</v>
      </c>
      <c r="W57" s="72">
        <f t="shared" si="23"/>
        <v>3379</v>
      </c>
      <c r="X57" s="72">
        <f t="shared" si="23"/>
        <v>649</v>
      </c>
      <c r="Y57" s="72">
        <f t="shared" si="23"/>
        <v>2799</v>
      </c>
      <c r="Z57" s="72">
        <f t="shared" si="23"/>
        <v>1179</v>
      </c>
      <c r="AA57" s="72">
        <f t="shared" si="23"/>
        <v>1475</v>
      </c>
      <c r="AB57" s="72">
        <f t="shared" si="23"/>
        <v>1419</v>
      </c>
      <c r="AC57" s="72">
        <f t="shared" si="23"/>
        <v>8991</v>
      </c>
      <c r="AD57" s="72">
        <f t="shared" si="23"/>
        <v>3496</v>
      </c>
      <c r="AE57" s="72">
        <f t="shared" si="23"/>
        <v>507</v>
      </c>
      <c r="AF57" s="72">
        <f t="shared" si="23"/>
        <v>4399</v>
      </c>
      <c r="AG57" s="72">
        <f t="shared" si="23"/>
        <v>7826</v>
      </c>
      <c r="AH57" s="72">
        <f t="shared" si="23"/>
        <v>512</v>
      </c>
      <c r="AI57" s="72">
        <f t="shared" si="23"/>
        <v>506</v>
      </c>
      <c r="AJ57" s="72">
        <f t="shared" si="23"/>
        <v>1756</v>
      </c>
      <c r="AK57" s="72">
        <f t="shared" si="23"/>
        <v>1986</v>
      </c>
      <c r="AL57" s="72">
        <f t="shared" si="23"/>
        <v>2202</v>
      </c>
      <c r="AM57" s="73">
        <f t="shared" si="23"/>
        <v>56</v>
      </c>
    </row>
    <row r="58" spans="1:39" s="47" customFormat="1">
      <c r="A58" s="192" t="s">
        <v>120</v>
      </c>
      <c r="B58" s="192"/>
      <c r="C58" s="192"/>
      <c r="D58" s="112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</row>
    <row r="59" spans="1:39" s="47" customFormat="1">
      <c r="A59" s="175" t="s">
        <v>61</v>
      </c>
      <c r="B59" s="175"/>
      <c r="C59" s="176"/>
      <c r="D59" s="116">
        <f t="shared" ref="D59:AL63" si="24">(D52/D$57)*100</f>
        <v>3.2935405560978048</v>
      </c>
      <c r="E59" s="100">
        <f t="shared" si="24"/>
        <v>1.9275250578257519</v>
      </c>
      <c r="F59" s="74">
        <f t="shared" si="24"/>
        <v>4.6692607003891053</v>
      </c>
      <c r="G59" s="74">
        <f t="shared" si="24"/>
        <v>3.3908387864366452</v>
      </c>
      <c r="H59" s="74">
        <f t="shared" si="24"/>
        <v>2.7444794952681386</v>
      </c>
      <c r="I59" s="74">
        <f t="shared" si="24"/>
        <v>2.6861089792785879</v>
      </c>
      <c r="J59" s="74">
        <f t="shared" si="24"/>
        <v>5.6032018296169239</v>
      </c>
      <c r="K59" s="74">
        <f t="shared" si="24"/>
        <v>2.258064516129032</v>
      </c>
      <c r="L59" s="74">
        <f t="shared" si="24"/>
        <v>0.56603773584905659</v>
      </c>
      <c r="M59" s="74">
        <f t="shared" si="24"/>
        <v>6.4186046511627906</v>
      </c>
      <c r="N59" s="74">
        <f t="shared" si="24"/>
        <v>2.990654205607477</v>
      </c>
      <c r="O59" s="74">
        <f t="shared" si="24"/>
        <v>3.4050179211469538</v>
      </c>
      <c r="P59" s="74">
        <f t="shared" si="24"/>
        <v>2.4750000000000001</v>
      </c>
      <c r="Q59" s="74">
        <f t="shared" si="24"/>
        <v>21.868787276341948</v>
      </c>
      <c r="R59" s="74">
        <f t="shared" si="24"/>
        <v>9.3820478123590441</v>
      </c>
      <c r="S59" s="74">
        <f t="shared" si="24"/>
        <v>3.0340944635595872</v>
      </c>
      <c r="T59" s="74">
        <f t="shared" si="24"/>
        <v>3.5264483627204033</v>
      </c>
      <c r="U59" s="74">
        <f t="shared" si="24"/>
        <v>2.1487603305785123</v>
      </c>
      <c r="V59" s="74">
        <f t="shared" si="24"/>
        <v>2.5881591717890648</v>
      </c>
      <c r="W59" s="74">
        <f t="shared" si="24"/>
        <v>3.4921574430304823</v>
      </c>
      <c r="X59" s="74">
        <f t="shared" si="24"/>
        <v>6.1633281972265026</v>
      </c>
      <c r="Y59" s="74">
        <f t="shared" si="24"/>
        <v>2.8581636298678101</v>
      </c>
      <c r="Z59" s="74">
        <f t="shared" si="24"/>
        <v>3.0534351145038165</v>
      </c>
      <c r="AA59" s="74">
        <f t="shared" si="24"/>
        <v>2.0338983050847457</v>
      </c>
      <c r="AB59" s="74">
        <f t="shared" si="24"/>
        <v>4.5102184637068357</v>
      </c>
      <c r="AC59" s="74">
        <f t="shared" si="24"/>
        <v>1.6572127683238795</v>
      </c>
      <c r="AD59" s="74">
        <f t="shared" si="24"/>
        <v>2.0594965675057209</v>
      </c>
      <c r="AE59" s="74">
        <f t="shared" si="24"/>
        <v>5.9171597633136095</v>
      </c>
      <c r="AF59" s="74">
        <f t="shared" si="24"/>
        <v>2.7733575812684701</v>
      </c>
      <c r="AG59" s="74">
        <f t="shared" si="24"/>
        <v>2.3000255558395093</v>
      </c>
      <c r="AH59" s="74">
        <f t="shared" si="24"/>
        <v>14.0625</v>
      </c>
      <c r="AI59" s="74">
        <f t="shared" si="24"/>
        <v>6.1264822134387353</v>
      </c>
      <c r="AJ59" s="74">
        <f t="shared" si="24"/>
        <v>4.2710706150341684</v>
      </c>
      <c r="AK59" s="74">
        <f t="shared" si="24"/>
        <v>3.6757301107754277</v>
      </c>
      <c r="AL59" s="74">
        <f t="shared" si="24"/>
        <v>4.1326067211625794</v>
      </c>
      <c r="AM59" s="74">
        <f t="shared" ref="AM59" si="25">(AM52/AM$57)*100</f>
        <v>0</v>
      </c>
    </row>
    <row r="60" spans="1:39" s="47" customFormat="1">
      <c r="A60" s="173" t="s">
        <v>62</v>
      </c>
      <c r="B60" s="173"/>
      <c r="C60" s="174"/>
      <c r="D60" s="117">
        <f>(D53/D$57)*100</f>
        <v>18.589984233050529</v>
      </c>
      <c r="E60" s="101">
        <f t="shared" si="24"/>
        <v>13.415574402467231</v>
      </c>
      <c r="F60" s="76">
        <f t="shared" si="24"/>
        <v>16.342412451361866</v>
      </c>
      <c r="G60" s="76">
        <f t="shared" si="24"/>
        <v>21.594289113622843</v>
      </c>
      <c r="H60" s="76">
        <f t="shared" si="24"/>
        <v>18.186119873817034</v>
      </c>
      <c r="I60" s="76">
        <f t="shared" si="24"/>
        <v>17.881811204911742</v>
      </c>
      <c r="J60" s="76">
        <f t="shared" si="24"/>
        <v>26.129216695254431</v>
      </c>
      <c r="K60" s="76">
        <f t="shared" si="24"/>
        <v>39.677419354838712</v>
      </c>
      <c r="L60" s="76">
        <f t="shared" si="24"/>
        <v>34.811320754716981</v>
      </c>
      <c r="M60" s="76">
        <f t="shared" si="24"/>
        <v>16.558139534883722</v>
      </c>
      <c r="N60" s="76">
        <f t="shared" si="24"/>
        <v>37.383177570093459</v>
      </c>
      <c r="O60" s="76">
        <f t="shared" si="24"/>
        <v>21.953405017921146</v>
      </c>
      <c r="P60" s="76">
        <f t="shared" si="24"/>
        <v>16.525000000000002</v>
      </c>
      <c r="Q60" s="76">
        <f t="shared" si="24"/>
        <v>28.628230616302186</v>
      </c>
      <c r="R60" s="76">
        <f t="shared" si="24"/>
        <v>28.95805142083897</v>
      </c>
      <c r="S60" s="76">
        <f t="shared" si="24"/>
        <v>17.860494213324994</v>
      </c>
      <c r="T60" s="76">
        <f t="shared" si="24"/>
        <v>14.334783604305015</v>
      </c>
      <c r="U60" s="76">
        <f t="shared" si="24"/>
        <v>32.892561983471076</v>
      </c>
      <c r="V60" s="76">
        <f t="shared" si="24"/>
        <v>17.793594306049823</v>
      </c>
      <c r="W60" s="76">
        <f t="shared" si="24"/>
        <v>20.390648120745784</v>
      </c>
      <c r="X60" s="76">
        <f t="shared" si="24"/>
        <v>29.275808936825886</v>
      </c>
      <c r="Y60" s="76">
        <f t="shared" si="24"/>
        <v>17.470525187566988</v>
      </c>
      <c r="Z60" s="76">
        <f t="shared" si="24"/>
        <v>30.788804071246815</v>
      </c>
      <c r="AA60" s="76">
        <f t="shared" si="24"/>
        <v>16.135593220338983</v>
      </c>
      <c r="AB60" s="76">
        <f t="shared" si="24"/>
        <v>21.141649048625794</v>
      </c>
      <c r="AC60" s="76">
        <f t="shared" si="24"/>
        <v>15.693471249026805</v>
      </c>
      <c r="AD60" s="76">
        <f t="shared" si="24"/>
        <v>18.192219679633865</v>
      </c>
      <c r="AE60" s="76">
        <f t="shared" si="24"/>
        <v>16.370808678500985</v>
      </c>
      <c r="AF60" s="76">
        <f t="shared" si="24"/>
        <v>19.84541941350307</v>
      </c>
      <c r="AG60" s="76">
        <f t="shared" si="24"/>
        <v>14.068489649884999</v>
      </c>
      <c r="AH60" s="76">
        <f t="shared" si="24"/>
        <v>18.9453125</v>
      </c>
      <c r="AI60" s="76">
        <f t="shared" si="24"/>
        <v>21.541501976284586</v>
      </c>
      <c r="AJ60" s="76">
        <f t="shared" si="24"/>
        <v>15.375854214123008</v>
      </c>
      <c r="AK60" s="76">
        <f t="shared" si="24"/>
        <v>15.105740181268882</v>
      </c>
      <c r="AL60" s="76">
        <f t="shared" si="24"/>
        <v>18.392370572207085</v>
      </c>
      <c r="AM60" s="76">
        <f t="shared" ref="AM60" si="26">(AM53/AM$57)*100</f>
        <v>23.214285714285715</v>
      </c>
    </row>
    <row r="61" spans="1:39" s="47" customFormat="1">
      <c r="A61" s="173" t="s">
        <v>63</v>
      </c>
      <c r="B61" s="173"/>
      <c r="C61" s="174"/>
      <c r="D61" s="117">
        <f>(D54/D$57)*100</f>
        <v>68.020622168831494</v>
      </c>
      <c r="E61" s="101">
        <f t="shared" si="24"/>
        <v>67.386276021588273</v>
      </c>
      <c r="F61" s="76">
        <f t="shared" si="24"/>
        <v>64.494163424124523</v>
      </c>
      <c r="G61" s="76">
        <f t="shared" si="24"/>
        <v>65.972635336109462</v>
      </c>
      <c r="H61" s="76">
        <f t="shared" si="24"/>
        <v>66.435331230283907</v>
      </c>
      <c r="I61" s="76">
        <f t="shared" si="24"/>
        <v>67.689946277820411</v>
      </c>
      <c r="J61" s="76">
        <f t="shared" si="24"/>
        <v>60.777587192681537</v>
      </c>
      <c r="K61" s="76">
        <f t="shared" si="24"/>
        <v>55.483870967741936</v>
      </c>
      <c r="L61" s="76">
        <f t="shared" si="24"/>
        <v>62.264150943396224</v>
      </c>
      <c r="M61" s="76">
        <f t="shared" si="24"/>
        <v>65.488372093023244</v>
      </c>
      <c r="N61" s="76">
        <f t="shared" si="24"/>
        <v>54.205607476635507</v>
      </c>
      <c r="O61" s="76">
        <f t="shared" si="24"/>
        <v>68.996415770609318</v>
      </c>
      <c r="P61" s="76">
        <f t="shared" si="24"/>
        <v>73.024999999999991</v>
      </c>
      <c r="Q61" s="76">
        <f t="shared" si="24"/>
        <v>47.117296222664017</v>
      </c>
      <c r="R61" s="76">
        <f t="shared" si="24"/>
        <v>56.878664862426696</v>
      </c>
      <c r="S61" s="76">
        <f t="shared" si="24"/>
        <v>67.876133875508287</v>
      </c>
      <c r="T61" s="76">
        <f t="shared" si="24"/>
        <v>67.414701167849785</v>
      </c>
      <c r="U61" s="76">
        <f t="shared" si="24"/>
        <v>59.504132231404959</v>
      </c>
      <c r="V61" s="76">
        <f t="shared" si="24"/>
        <v>69.977353607246854</v>
      </c>
      <c r="W61" s="76">
        <f t="shared" si="24"/>
        <v>65.433560224918622</v>
      </c>
      <c r="X61" s="76">
        <f t="shared" si="24"/>
        <v>60.862865947611709</v>
      </c>
      <c r="Y61" s="76">
        <f t="shared" si="24"/>
        <v>71.096820292961766</v>
      </c>
      <c r="Z61" s="76">
        <f t="shared" si="24"/>
        <v>61.323155216284988</v>
      </c>
      <c r="AA61" s="76">
        <f t="shared" si="24"/>
        <v>67.186440677966104</v>
      </c>
      <c r="AB61" s="76">
        <f t="shared" si="24"/>
        <v>63.636363636363633</v>
      </c>
      <c r="AC61" s="76">
        <f t="shared" si="24"/>
        <v>74.685796908019128</v>
      </c>
      <c r="AD61" s="76">
        <f t="shared" si="24"/>
        <v>65.188787185354684</v>
      </c>
      <c r="AE61" s="76">
        <f t="shared" si="24"/>
        <v>63.905325443786985</v>
      </c>
      <c r="AF61" s="76">
        <f t="shared" si="24"/>
        <v>67.697203909979535</v>
      </c>
      <c r="AG61" s="76">
        <f t="shared" si="24"/>
        <v>74.635829286992077</v>
      </c>
      <c r="AH61" s="76">
        <f t="shared" si="24"/>
        <v>58.984375</v>
      </c>
      <c r="AI61" s="76">
        <f t="shared" si="24"/>
        <v>62.450592885375485</v>
      </c>
      <c r="AJ61" s="76">
        <f t="shared" si="24"/>
        <v>67.369020501138948</v>
      </c>
      <c r="AK61" s="76">
        <f t="shared" si="24"/>
        <v>68.580060422960713</v>
      </c>
      <c r="AL61" s="76">
        <f t="shared" si="24"/>
        <v>66.575840145322431</v>
      </c>
      <c r="AM61" s="76">
        <f t="shared" ref="AM61" si="27">(AM54/AM$57)*100</f>
        <v>75</v>
      </c>
    </row>
    <row r="62" spans="1:39" s="47" customFormat="1">
      <c r="A62" s="173" t="s">
        <v>64</v>
      </c>
      <c r="B62" s="173"/>
      <c r="C62" s="174"/>
      <c r="D62" s="117">
        <f>(D55/D$57)*100</f>
        <v>9.7091873764296626</v>
      </c>
      <c r="E62" s="101">
        <f t="shared" si="24"/>
        <v>16.422513492675407</v>
      </c>
      <c r="F62" s="76">
        <f t="shared" si="24"/>
        <v>14.105058365758754</v>
      </c>
      <c r="G62" s="76">
        <f t="shared" si="24"/>
        <v>8.685306365258775</v>
      </c>
      <c r="H62" s="76">
        <f t="shared" si="24"/>
        <v>12.397476340694007</v>
      </c>
      <c r="I62" s="76">
        <f t="shared" si="24"/>
        <v>11.511895625479662</v>
      </c>
      <c r="J62" s="76">
        <f t="shared" si="24"/>
        <v>7.1469411092052599</v>
      </c>
      <c r="K62" s="76">
        <f t="shared" si="24"/>
        <v>2.258064516129032</v>
      </c>
      <c r="L62" s="76">
        <f t="shared" si="24"/>
        <v>1.8867924528301887</v>
      </c>
      <c r="M62" s="76">
        <f t="shared" si="24"/>
        <v>11.255813953488373</v>
      </c>
      <c r="N62" s="76">
        <f t="shared" si="24"/>
        <v>5.0467289719626169</v>
      </c>
      <c r="O62" s="76">
        <f t="shared" si="24"/>
        <v>5.1971326164874547</v>
      </c>
      <c r="P62" s="76">
        <f t="shared" si="24"/>
        <v>7.4499999999999993</v>
      </c>
      <c r="Q62" s="76">
        <f t="shared" si="24"/>
        <v>2.1868787276341948</v>
      </c>
      <c r="R62" s="76">
        <f t="shared" si="24"/>
        <v>4.465493910690121</v>
      </c>
      <c r="S62" s="76">
        <f t="shared" si="24"/>
        <v>10.916484203941195</v>
      </c>
      <c r="T62" s="76">
        <f t="shared" si="24"/>
        <v>14.197389512250973</v>
      </c>
      <c r="U62" s="76">
        <f t="shared" si="24"/>
        <v>5.1239669421487601</v>
      </c>
      <c r="V62" s="76">
        <f t="shared" si="24"/>
        <v>9.1556130702038185</v>
      </c>
      <c r="W62" s="76">
        <f t="shared" si="24"/>
        <v>10.5060668836934</v>
      </c>
      <c r="X62" s="76">
        <f t="shared" si="24"/>
        <v>3.5439137134052388</v>
      </c>
      <c r="Y62" s="76">
        <f t="shared" si="24"/>
        <v>8.2886745266166493</v>
      </c>
      <c r="Z62" s="76">
        <f t="shared" si="24"/>
        <v>4.6649703138252754</v>
      </c>
      <c r="AA62" s="76">
        <f t="shared" si="24"/>
        <v>13.966101694915253</v>
      </c>
      <c r="AB62" s="76">
        <f t="shared" si="24"/>
        <v>10.359408033826638</v>
      </c>
      <c r="AC62" s="76">
        <f t="shared" si="24"/>
        <v>7.4518963407852299</v>
      </c>
      <c r="AD62" s="76">
        <f t="shared" si="24"/>
        <v>14.2162471395881</v>
      </c>
      <c r="AE62" s="76">
        <f t="shared" si="24"/>
        <v>13.609467455621301</v>
      </c>
      <c r="AF62" s="76">
        <f t="shared" si="24"/>
        <v>9.3657649465787678</v>
      </c>
      <c r="AG62" s="76">
        <f t="shared" si="24"/>
        <v>8.4589828775875286</v>
      </c>
      <c r="AH62" s="76">
        <f t="shared" si="24"/>
        <v>7.421875</v>
      </c>
      <c r="AI62" s="76">
        <f t="shared" si="24"/>
        <v>9.8814229249011856</v>
      </c>
      <c r="AJ62" s="76">
        <f t="shared" si="24"/>
        <v>12.585421412300684</v>
      </c>
      <c r="AK62" s="76">
        <f t="shared" si="24"/>
        <v>12.336354481369586</v>
      </c>
      <c r="AL62" s="76">
        <f t="shared" si="24"/>
        <v>10.80835603996367</v>
      </c>
      <c r="AM62" s="76">
        <f t="shared" ref="AM62" si="28">(AM55/AM$57)*100</f>
        <v>0</v>
      </c>
    </row>
    <row r="63" spans="1:39" s="47" customFormat="1">
      <c r="A63" s="179" t="s">
        <v>125</v>
      </c>
      <c r="B63" s="179"/>
      <c r="C63" s="180"/>
      <c r="D63" s="117">
        <f>(D56/D$57)*100</f>
        <v>0.3866656655905098</v>
      </c>
      <c r="E63" s="101">
        <f t="shared" si="24"/>
        <v>0.84811102544333083</v>
      </c>
      <c r="F63" s="76">
        <f t="shared" si="24"/>
        <v>0.38910505836575876</v>
      </c>
      <c r="G63" s="76">
        <f t="shared" si="24"/>
        <v>0.35693039857227837</v>
      </c>
      <c r="H63" s="76">
        <f t="shared" si="24"/>
        <v>0.23659305993690852</v>
      </c>
      <c r="I63" s="76">
        <f t="shared" si="24"/>
        <v>0.23023791250959325</v>
      </c>
      <c r="J63" s="76">
        <f t="shared" si="24"/>
        <v>0.34305317324185247</v>
      </c>
      <c r="K63" s="76">
        <f t="shared" si="24"/>
        <v>0.32258064516129031</v>
      </c>
      <c r="L63" s="76">
        <f t="shared" si="24"/>
        <v>0.47169811320754718</v>
      </c>
      <c r="M63" s="76">
        <f t="shared" si="24"/>
        <v>0.27906976744186046</v>
      </c>
      <c r="N63" s="76">
        <f t="shared" si="24"/>
        <v>0.37383177570093462</v>
      </c>
      <c r="O63" s="76">
        <f t="shared" si="24"/>
        <v>0.4480286738351254</v>
      </c>
      <c r="P63" s="76">
        <f t="shared" si="24"/>
        <v>0.52500000000000002</v>
      </c>
      <c r="Q63" s="76">
        <f t="shared" si="24"/>
        <v>0.19880715705765406</v>
      </c>
      <c r="R63" s="76">
        <f t="shared" si="24"/>
        <v>0.31574199368516015</v>
      </c>
      <c r="S63" s="76">
        <f t="shared" si="24"/>
        <v>0.31279324366593686</v>
      </c>
      <c r="T63" s="76">
        <f t="shared" si="24"/>
        <v>0.52667735287382644</v>
      </c>
      <c r="U63" s="76">
        <f t="shared" si="24"/>
        <v>0.33057851239669422</v>
      </c>
      <c r="V63" s="76">
        <f t="shared" si="24"/>
        <v>0.48527984471044966</v>
      </c>
      <c r="W63" s="76">
        <f t="shared" si="24"/>
        <v>0.17756732761171945</v>
      </c>
      <c r="X63" s="76">
        <f t="shared" si="24"/>
        <v>0.15408320493066258</v>
      </c>
      <c r="Y63" s="76">
        <f t="shared" si="24"/>
        <v>0.28581636298678098</v>
      </c>
      <c r="Z63" s="76">
        <f t="shared" si="24"/>
        <v>0.16963528413910092</v>
      </c>
      <c r="AA63" s="76">
        <f t="shared" si="24"/>
        <v>0.67796610169491522</v>
      </c>
      <c r="AB63" s="76">
        <f t="shared" si="24"/>
        <v>0.35236081747709658</v>
      </c>
      <c r="AC63" s="76">
        <f t="shared" si="24"/>
        <v>0.51162273384495616</v>
      </c>
      <c r="AD63" s="76">
        <f t="shared" si="24"/>
        <v>0.34324942791762014</v>
      </c>
      <c r="AE63" s="76">
        <f t="shared" si="24"/>
        <v>0.19723865877712032</v>
      </c>
      <c r="AF63" s="76">
        <f t="shared" si="24"/>
        <v>0.31825414867015228</v>
      </c>
      <c r="AG63" s="76">
        <f t="shared" si="24"/>
        <v>0.53667262969588547</v>
      </c>
      <c r="AH63" s="76">
        <f t="shared" si="24"/>
        <v>0.5859375</v>
      </c>
      <c r="AI63" s="76">
        <f t="shared" si="24"/>
        <v>0</v>
      </c>
      <c r="AJ63" s="76">
        <f t="shared" si="24"/>
        <v>0.39863325740318911</v>
      </c>
      <c r="AK63" s="76">
        <f t="shared" si="24"/>
        <v>0.30211480362537763</v>
      </c>
      <c r="AL63" s="76">
        <f t="shared" si="24"/>
        <v>9.0826521344232511E-2</v>
      </c>
      <c r="AM63" s="76">
        <f t="shared" ref="AM63" si="29">(AM56/AM$57)*100</f>
        <v>1.7857142857142856</v>
      </c>
    </row>
    <row r="64" spans="1:39" s="47" customFormat="1">
      <c r="A64" s="177" t="s">
        <v>60</v>
      </c>
      <c r="B64" s="178"/>
      <c r="C64" s="178"/>
      <c r="D64" s="115">
        <f>SUM(D59:D63)</f>
        <v>100.00000000000001</v>
      </c>
      <c r="E64" s="99">
        <f t="shared" ref="E64:AM64" si="30">SUM(E59:E63)</f>
        <v>99.999999999999986</v>
      </c>
      <c r="F64" s="72">
        <f t="shared" si="30"/>
        <v>100</v>
      </c>
      <c r="G64" s="72">
        <f t="shared" si="30"/>
        <v>100</v>
      </c>
      <c r="H64" s="72">
        <f t="shared" si="30"/>
        <v>100</v>
      </c>
      <c r="I64" s="72">
        <f t="shared" si="30"/>
        <v>100</v>
      </c>
      <c r="J64" s="72">
        <f t="shared" si="30"/>
        <v>100.00000000000001</v>
      </c>
      <c r="K64" s="72">
        <f t="shared" si="30"/>
        <v>100.00000000000001</v>
      </c>
      <c r="L64" s="72">
        <f t="shared" si="30"/>
        <v>100</v>
      </c>
      <c r="M64" s="72">
        <f t="shared" si="30"/>
        <v>99.999999999999986</v>
      </c>
      <c r="N64" s="72">
        <f t="shared" si="30"/>
        <v>100</v>
      </c>
      <c r="O64" s="72">
        <f t="shared" si="30"/>
        <v>99.999999999999986</v>
      </c>
      <c r="P64" s="72">
        <f t="shared" si="30"/>
        <v>100</v>
      </c>
      <c r="Q64" s="72">
        <f t="shared" si="30"/>
        <v>100.00000000000001</v>
      </c>
      <c r="R64" s="72">
        <f t="shared" si="30"/>
        <v>100.00000000000001</v>
      </c>
      <c r="S64" s="72">
        <f t="shared" si="30"/>
        <v>100</v>
      </c>
      <c r="T64" s="72">
        <f t="shared" si="30"/>
        <v>100.00000000000001</v>
      </c>
      <c r="U64" s="72">
        <f t="shared" si="30"/>
        <v>100</v>
      </c>
      <c r="V64" s="72">
        <f t="shared" si="30"/>
        <v>100</v>
      </c>
      <c r="W64" s="72">
        <f t="shared" si="30"/>
        <v>100.00000000000001</v>
      </c>
      <c r="X64" s="72">
        <f t="shared" si="30"/>
        <v>100</v>
      </c>
      <c r="Y64" s="72">
        <f t="shared" si="30"/>
        <v>99.999999999999986</v>
      </c>
      <c r="Z64" s="72">
        <f t="shared" si="30"/>
        <v>100</v>
      </c>
      <c r="AA64" s="72">
        <f t="shared" si="30"/>
        <v>100.00000000000001</v>
      </c>
      <c r="AB64" s="72">
        <f t="shared" si="30"/>
        <v>100</v>
      </c>
      <c r="AC64" s="72">
        <f t="shared" si="30"/>
        <v>100</v>
      </c>
      <c r="AD64" s="72">
        <f t="shared" si="30"/>
        <v>100</v>
      </c>
      <c r="AE64" s="72">
        <f t="shared" si="30"/>
        <v>100</v>
      </c>
      <c r="AF64" s="72">
        <f t="shared" si="30"/>
        <v>99.999999999999986</v>
      </c>
      <c r="AG64" s="72">
        <f t="shared" si="30"/>
        <v>100</v>
      </c>
      <c r="AH64" s="72">
        <f t="shared" si="30"/>
        <v>100</v>
      </c>
      <c r="AI64" s="72">
        <f t="shared" si="30"/>
        <v>100</v>
      </c>
      <c r="AJ64" s="72">
        <f t="shared" si="30"/>
        <v>100</v>
      </c>
      <c r="AK64" s="72">
        <f t="shared" si="30"/>
        <v>99.999999999999972</v>
      </c>
      <c r="AL64" s="72">
        <f t="shared" si="30"/>
        <v>100</v>
      </c>
      <c r="AM64" s="73">
        <f t="shared" si="30"/>
        <v>100.00000000000001</v>
      </c>
    </row>
    <row r="65" spans="1:39" s="47" customFormat="1">
      <c r="A65" s="192" t="s">
        <v>110</v>
      </c>
      <c r="B65" s="192"/>
      <c r="C65" s="192"/>
      <c r="D65" s="112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</row>
    <row r="66" spans="1:39" s="47" customFormat="1">
      <c r="A66" s="175" t="s">
        <v>155</v>
      </c>
      <c r="B66" s="175"/>
      <c r="C66" s="176"/>
      <c r="D66" s="113">
        <f>SUM(E66:AM66)</f>
        <v>76909</v>
      </c>
      <c r="E66" s="97">
        <v>1253</v>
      </c>
      <c r="F66" s="66">
        <v>1005</v>
      </c>
      <c r="G66" s="66">
        <v>1621</v>
      </c>
      <c r="H66" s="66">
        <v>6241</v>
      </c>
      <c r="I66" s="66">
        <v>2538</v>
      </c>
      <c r="J66" s="66">
        <v>1661</v>
      </c>
      <c r="K66" s="66">
        <v>300</v>
      </c>
      <c r="L66" s="66">
        <v>911</v>
      </c>
      <c r="M66" s="66">
        <v>1027</v>
      </c>
      <c r="N66" s="66">
        <v>483</v>
      </c>
      <c r="O66" s="66">
        <v>1070</v>
      </c>
      <c r="P66" s="66">
        <v>3773</v>
      </c>
      <c r="Q66" s="66">
        <v>497</v>
      </c>
      <c r="R66" s="66">
        <v>2106</v>
      </c>
      <c r="S66" s="66">
        <v>3093</v>
      </c>
      <c r="T66" s="66">
        <v>4265</v>
      </c>
      <c r="U66" s="66">
        <v>564</v>
      </c>
      <c r="V66" s="66">
        <v>2989</v>
      </c>
      <c r="W66" s="66">
        <v>3304</v>
      </c>
      <c r="X66" s="66">
        <v>557</v>
      </c>
      <c r="Y66" s="66">
        <v>2670</v>
      </c>
      <c r="Z66" s="66">
        <v>1132</v>
      </c>
      <c r="AA66" s="66">
        <v>1423</v>
      </c>
      <c r="AB66" s="66">
        <v>1376</v>
      </c>
      <c r="AC66" s="66">
        <v>8507</v>
      </c>
      <c r="AD66" s="66">
        <v>3425</v>
      </c>
      <c r="AE66" s="66">
        <v>485</v>
      </c>
      <c r="AF66" s="66">
        <v>4262</v>
      </c>
      <c r="AG66" s="66">
        <v>7530</v>
      </c>
      <c r="AH66" s="66">
        <v>499</v>
      </c>
      <c r="AI66" s="66">
        <v>490</v>
      </c>
      <c r="AJ66" s="66">
        <v>1715</v>
      </c>
      <c r="AK66" s="66">
        <v>1941</v>
      </c>
      <c r="AL66" s="66">
        <v>2145</v>
      </c>
      <c r="AM66" s="67">
        <v>51</v>
      </c>
    </row>
    <row r="67" spans="1:39" s="47" customFormat="1">
      <c r="A67" s="173" t="s">
        <v>156</v>
      </c>
      <c r="B67" s="173"/>
      <c r="C67" s="174"/>
      <c r="D67" s="113">
        <f t="shared" ref="D67:D70" si="31">SUM(E67:AM67)</f>
        <v>2428</v>
      </c>
      <c r="E67" s="98">
        <v>30</v>
      </c>
      <c r="F67" s="70">
        <v>20</v>
      </c>
      <c r="G67" s="70">
        <v>55</v>
      </c>
      <c r="H67" s="70">
        <v>89</v>
      </c>
      <c r="I67" s="70">
        <v>57</v>
      </c>
      <c r="J67" s="70">
        <v>73</v>
      </c>
      <c r="K67" s="70">
        <v>7</v>
      </c>
      <c r="L67" s="70">
        <v>119</v>
      </c>
      <c r="M67" s="70">
        <v>33</v>
      </c>
      <c r="N67" s="70">
        <v>31</v>
      </c>
      <c r="O67" s="70">
        <v>33</v>
      </c>
      <c r="P67" s="70">
        <v>178</v>
      </c>
      <c r="Q67" s="70">
        <v>5</v>
      </c>
      <c r="R67" s="70">
        <v>88</v>
      </c>
      <c r="S67" s="70">
        <v>89</v>
      </c>
      <c r="T67" s="70">
        <v>88</v>
      </c>
      <c r="U67" s="70">
        <v>25</v>
      </c>
      <c r="V67" s="70">
        <v>85</v>
      </c>
      <c r="W67" s="70">
        <v>62</v>
      </c>
      <c r="X67" s="70">
        <v>68</v>
      </c>
      <c r="Y67" s="70">
        <v>111</v>
      </c>
      <c r="Z67" s="70">
        <v>34</v>
      </c>
      <c r="AA67" s="70">
        <v>43</v>
      </c>
      <c r="AB67" s="70">
        <v>39</v>
      </c>
      <c r="AC67" s="70">
        <v>384</v>
      </c>
      <c r="AD67" s="70">
        <v>66</v>
      </c>
      <c r="AE67" s="70">
        <v>19</v>
      </c>
      <c r="AF67" s="70">
        <v>104</v>
      </c>
      <c r="AG67" s="70">
        <v>241</v>
      </c>
      <c r="AH67" s="70">
        <v>12</v>
      </c>
      <c r="AI67" s="70">
        <v>16</v>
      </c>
      <c r="AJ67" s="70">
        <v>34</v>
      </c>
      <c r="AK67" s="70">
        <v>38</v>
      </c>
      <c r="AL67" s="70">
        <v>47</v>
      </c>
      <c r="AM67" s="71">
        <v>5</v>
      </c>
    </row>
    <row r="68" spans="1:39" s="47" customFormat="1">
      <c r="A68" s="173" t="s">
        <v>157</v>
      </c>
      <c r="B68" s="173"/>
      <c r="C68" s="174"/>
      <c r="D68" s="113">
        <f t="shared" si="31"/>
        <v>488</v>
      </c>
      <c r="E68" s="98">
        <v>7</v>
      </c>
      <c r="F68" s="70">
        <v>3</v>
      </c>
      <c r="G68" s="70">
        <v>5</v>
      </c>
      <c r="H68" s="70">
        <v>8</v>
      </c>
      <c r="I68" s="70">
        <v>10</v>
      </c>
      <c r="J68" s="70">
        <v>12</v>
      </c>
      <c r="K68" s="70">
        <v>3</v>
      </c>
      <c r="L68" s="70">
        <v>26</v>
      </c>
      <c r="M68" s="70">
        <v>14</v>
      </c>
      <c r="N68" s="70">
        <v>17</v>
      </c>
      <c r="O68" s="70">
        <v>12</v>
      </c>
      <c r="P68" s="70">
        <v>41</v>
      </c>
      <c r="Q68" s="70">
        <v>1</v>
      </c>
      <c r="R68" s="70">
        <v>19</v>
      </c>
      <c r="S68" s="70">
        <v>13</v>
      </c>
      <c r="T68" s="70">
        <v>13</v>
      </c>
      <c r="U68" s="70">
        <v>12</v>
      </c>
      <c r="V68" s="70">
        <v>14</v>
      </c>
      <c r="W68" s="70">
        <v>11</v>
      </c>
      <c r="X68" s="70">
        <v>19</v>
      </c>
      <c r="Y68" s="70">
        <v>15</v>
      </c>
      <c r="Z68" s="70">
        <v>12</v>
      </c>
      <c r="AA68" s="70">
        <v>9</v>
      </c>
      <c r="AB68" s="70">
        <v>4</v>
      </c>
      <c r="AC68" s="70">
        <v>83</v>
      </c>
      <c r="AD68" s="70">
        <v>5</v>
      </c>
      <c r="AE68" s="70">
        <v>2</v>
      </c>
      <c r="AF68" s="70">
        <v>28</v>
      </c>
      <c r="AG68" s="70">
        <v>46</v>
      </c>
      <c r="AH68" s="70">
        <v>1</v>
      </c>
      <c r="AI68" s="70"/>
      <c r="AJ68" s="70">
        <v>7</v>
      </c>
      <c r="AK68" s="70">
        <v>6</v>
      </c>
      <c r="AL68" s="70">
        <v>10</v>
      </c>
      <c r="AM68" s="71"/>
    </row>
    <row r="69" spans="1:39" s="47" customFormat="1">
      <c r="A69" s="173" t="s">
        <v>158</v>
      </c>
      <c r="B69" s="173"/>
      <c r="C69" s="174"/>
      <c r="D69" s="113">
        <f t="shared" si="31"/>
        <v>72</v>
      </c>
      <c r="E69" s="98">
        <v>5</v>
      </c>
      <c r="F69" s="70"/>
      <c r="G69" s="70"/>
      <c r="H69" s="70">
        <v>2</v>
      </c>
      <c r="I69" s="70"/>
      <c r="J69" s="70">
        <v>3</v>
      </c>
      <c r="K69" s="70"/>
      <c r="L69" s="70">
        <v>4</v>
      </c>
      <c r="M69" s="70">
        <v>1</v>
      </c>
      <c r="N69" s="70">
        <v>1</v>
      </c>
      <c r="O69" s="70">
        <v>1</v>
      </c>
      <c r="P69" s="70">
        <v>7</v>
      </c>
      <c r="Q69" s="70"/>
      <c r="R69" s="70">
        <v>4</v>
      </c>
      <c r="S69" s="70">
        <v>1</v>
      </c>
      <c r="T69" s="70">
        <v>1</v>
      </c>
      <c r="U69" s="70">
        <v>4</v>
      </c>
      <c r="V69" s="70">
        <v>3</v>
      </c>
      <c r="W69" s="70">
        <v>2</v>
      </c>
      <c r="X69" s="70">
        <v>3</v>
      </c>
      <c r="Y69" s="70">
        <v>3</v>
      </c>
      <c r="Z69" s="70">
        <v>1</v>
      </c>
      <c r="AA69" s="70"/>
      <c r="AB69" s="70"/>
      <c r="AC69" s="70">
        <v>14</v>
      </c>
      <c r="AD69" s="70"/>
      <c r="AE69" s="70">
        <v>1</v>
      </c>
      <c r="AF69" s="70">
        <v>5</v>
      </c>
      <c r="AG69" s="70">
        <v>5</v>
      </c>
      <c r="AH69" s="70"/>
      <c r="AI69" s="70"/>
      <c r="AJ69" s="70"/>
      <c r="AK69" s="70">
        <v>1</v>
      </c>
      <c r="AL69" s="70"/>
      <c r="AM69" s="71"/>
    </row>
    <row r="70" spans="1:39" s="47" customFormat="1">
      <c r="A70" s="173" t="s">
        <v>159</v>
      </c>
      <c r="B70" s="173"/>
      <c r="C70" s="174"/>
      <c r="D70" s="113">
        <f t="shared" si="31"/>
        <v>17</v>
      </c>
      <c r="E70" s="98">
        <v>2</v>
      </c>
      <c r="F70" s="70"/>
      <c r="G70" s="70"/>
      <c r="H70" s="70"/>
      <c r="I70" s="70">
        <v>1</v>
      </c>
      <c r="J70" s="70"/>
      <c r="K70" s="70"/>
      <c r="L70" s="70"/>
      <c r="M70" s="70"/>
      <c r="N70" s="70">
        <v>3</v>
      </c>
      <c r="O70" s="70"/>
      <c r="P70" s="70">
        <v>1</v>
      </c>
      <c r="Q70" s="70"/>
      <c r="R70" s="70"/>
      <c r="S70" s="70">
        <v>1</v>
      </c>
      <c r="T70" s="70"/>
      <c r="U70" s="70"/>
      <c r="V70" s="70"/>
      <c r="W70" s="70"/>
      <c r="X70" s="70">
        <v>2</v>
      </c>
      <c r="Y70" s="70"/>
      <c r="Z70" s="70"/>
      <c r="AA70" s="70"/>
      <c r="AB70" s="70"/>
      <c r="AC70" s="70">
        <v>3</v>
      </c>
      <c r="AD70" s="70"/>
      <c r="AE70" s="70"/>
      <c r="AF70" s="70"/>
      <c r="AG70" s="70">
        <v>4</v>
      </c>
      <c r="AH70" s="70"/>
      <c r="AI70" s="70"/>
      <c r="AJ70" s="70"/>
      <c r="AK70" s="70"/>
      <c r="AL70" s="70"/>
      <c r="AM70" s="71"/>
    </row>
    <row r="71" spans="1:39" s="47" customFormat="1">
      <c r="A71" s="177" t="s">
        <v>60</v>
      </c>
      <c r="B71" s="178"/>
      <c r="C71" s="178"/>
      <c r="D71" s="115">
        <f>SUM(E71:AM71)</f>
        <v>79914</v>
      </c>
      <c r="E71" s="99">
        <f>SUM(E66:E70)</f>
        <v>1297</v>
      </c>
      <c r="F71" s="72">
        <f t="shared" ref="F71:AM71" si="32">SUM(F66:F70)</f>
        <v>1028</v>
      </c>
      <c r="G71" s="72">
        <f t="shared" si="32"/>
        <v>1681</v>
      </c>
      <c r="H71" s="72">
        <f t="shared" si="32"/>
        <v>6340</v>
      </c>
      <c r="I71" s="72">
        <f t="shared" si="32"/>
        <v>2606</v>
      </c>
      <c r="J71" s="72">
        <f t="shared" si="32"/>
        <v>1749</v>
      </c>
      <c r="K71" s="72">
        <f t="shared" si="32"/>
        <v>310</v>
      </c>
      <c r="L71" s="72">
        <f t="shared" si="32"/>
        <v>1060</v>
      </c>
      <c r="M71" s="72">
        <f t="shared" si="32"/>
        <v>1075</v>
      </c>
      <c r="N71" s="72">
        <f t="shared" si="32"/>
        <v>535</v>
      </c>
      <c r="O71" s="72">
        <f t="shared" si="32"/>
        <v>1116</v>
      </c>
      <c r="P71" s="72">
        <f t="shared" si="32"/>
        <v>4000</v>
      </c>
      <c r="Q71" s="72">
        <f t="shared" si="32"/>
        <v>503</v>
      </c>
      <c r="R71" s="72">
        <f t="shared" si="32"/>
        <v>2217</v>
      </c>
      <c r="S71" s="72">
        <f t="shared" si="32"/>
        <v>3197</v>
      </c>
      <c r="T71" s="72">
        <f t="shared" si="32"/>
        <v>4367</v>
      </c>
      <c r="U71" s="72">
        <f t="shared" si="32"/>
        <v>605</v>
      </c>
      <c r="V71" s="72">
        <f t="shared" si="32"/>
        <v>3091</v>
      </c>
      <c r="W71" s="72">
        <f t="shared" si="32"/>
        <v>3379</v>
      </c>
      <c r="X71" s="72">
        <f t="shared" si="32"/>
        <v>649</v>
      </c>
      <c r="Y71" s="72">
        <f t="shared" si="32"/>
        <v>2799</v>
      </c>
      <c r="Z71" s="72">
        <f t="shared" si="32"/>
        <v>1179</v>
      </c>
      <c r="AA71" s="72">
        <f t="shared" si="32"/>
        <v>1475</v>
      </c>
      <c r="AB71" s="72">
        <f t="shared" si="32"/>
        <v>1419</v>
      </c>
      <c r="AC71" s="72">
        <f t="shared" si="32"/>
        <v>8991</v>
      </c>
      <c r="AD71" s="72">
        <f t="shared" si="32"/>
        <v>3496</v>
      </c>
      <c r="AE71" s="72">
        <f t="shared" si="32"/>
        <v>507</v>
      </c>
      <c r="AF71" s="72">
        <f t="shared" si="32"/>
        <v>4399</v>
      </c>
      <c r="AG71" s="72">
        <f t="shared" si="32"/>
        <v>7826</v>
      </c>
      <c r="AH71" s="72">
        <f t="shared" si="32"/>
        <v>512</v>
      </c>
      <c r="AI71" s="72">
        <f t="shared" si="32"/>
        <v>506</v>
      </c>
      <c r="AJ71" s="72">
        <f t="shared" si="32"/>
        <v>1756</v>
      </c>
      <c r="AK71" s="72">
        <f t="shared" si="32"/>
        <v>1986</v>
      </c>
      <c r="AL71" s="72">
        <f t="shared" si="32"/>
        <v>2202</v>
      </c>
      <c r="AM71" s="73">
        <f t="shared" si="32"/>
        <v>56</v>
      </c>
    </row>
    <row r="72" spans="1:39" s="47" customFormat="1">
      <c r="A72" s="192" t="s">
        <v>121</v>
      </c>
      <c r="B72" s="192"/>
      <c r="C72" s="192"/>
      <c r="D72" s="112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</row>
    <row r="73" spans="1:39" s="47" customFormat="1">
      <c r="A73" s="175" t="s">
        <v>155</v>
      </c>
      <c r="B73" s="175"/>
      <c r="C73" s="176"/>
      <c r="D73" s="116">
        <f>(D66/D$71)*100</f>
        <v>96.239707685762198</v>
      </c>
      <c r="E73" s="100">
        <f>(E66/E$71)*100</f>
        <v>96.607555898226678</v>
      </c>
      <c r="F73" s="74">
        <f t="shared" ref="F73:AL77" si="33">(F66/F$71)*100</f>
        <v>97.762645914396884</v>
      </c>
      <c r="G73" s="74">
        <f t="shared" si="33"/>
        <v>96.430696014277217</v>
      </c>
      <c r="H73" s="74">
        <f t="shared" si="33"/>
        <v>98.438485804416416</v>
      </c>
      <c r="I73" s="74">
        <f t="shared" si="33"/>
        <v>97.39063699155794</v>
      </c>
      <c r="J73" s="74">
        <f t="shared" si="33"/>
        <v>94.968553459119505</v>
      </c>
      <c r="K73" s="74">
        <f t="shared" si="33"/>
        <v>96.774193548387103</v>
      </c>
      <c r="L73" s="74">
        <f t="shared" si="33"/>
        <v>85.943396226415089</v>
      </c>
      <c r="M73" s="74">
        <f t="shared" si="33"/>
        <v>95.534883720930225</v>
      </c>
      <c r="N73" s="74">
        <f t="shared" si="33"/>
        <v>90.280373831775691</v>
      </c>
      <c r="O73" s="74">
        <f t="shared" si="33"/>
        <v>95.878136200716852</v>
      </c>
      <c r="P73" s="74">
        <f t="shared" si="33"/>
        <v>94.325000000000003</v>
      </c>
      <c r="Q73" s="74">
        <f t="shared" si="33"/>
        <v>98.807157057654067</v>
      </c>
      <c r="R73" s="74">
        <f t="shared" si="33"/>
        <v>94.993234100135311</v>
      </c>
      <c r="S73" s="74">
        <f t="shared" si="33"/>
        <v>96.746950265874261</v>
      </c>
      <c r="T73" s="74">
        <f t="shared" si="33"/>
        <v>97.664300435081287</v>
      </c>
      <c r="U73" s="74">
        <f t="shared" si="33"/>
        <v>93.223140495867767</v>
      </c>
      <c r="V73" s="74">
        <f t="shared" si="33"/>
        <v>96.700097055968939</v>
      </c>
      <c r="W73" s="74">
        <f t="shared" si="33"/>
        <v>97.780408404853503</v>
      </c>
      <c r="X73" s="74">
        <f t="shared" si="33"/>
        <v>85.824345146379045</v>
      </c>
      <c r="Y73" s="74">
        <f t="shared" si="33"/>
        <v>95.39121114683816</v>
      </c>
      <c r="Z73" s="74">
        <f t="shared" si="33"/>
        <v>96.013570822731126</v>
      </c>
      <c r="AA73" s="74">
        <f t="shared" si="33"/>
        <v>96.474576271186436</v>
      </c>
      <c r="AB73" s="74">
        <f t="shared" si="33"/>
        <v>96.969696969696969</v>
      </c>
      <c r="AC73" s="74">
        <f t="shared" si="33"/>
        <v>94.616839061283514</v>
      </c>
      <c r="AD73" s="74">
        <f t="shared" si="33"/>
        <v>97.969107551487411</v>
      </c>
      <c r="AE73" s="74">
        <f t="shared" si="33"/>
        <v>95.660749506903358</v>
      </c>
      <c r="AF73" s="74">
        <f t="shared" si="33"/>
        <v>96.885655830870661</v>
      </c>
      <c r="AG73" s="74">
        <f t="shared" si="33"/>
        <v>96.217735752619475</v>
      </c>
      <c r="AH73" s="74">
        <f t="shared" si="33"/>
        <v>97.4609375</v>
      </c>
      <c r="AI73" s="74">
        <f t="shared" si="33"/>
        <v>96.83794466403161</v>
      </c>
      <c r="AJ73" s="74">
        <f t="shared" si="33"/>
        <v>97.665148063781331</v>
      </c>
      <c r="AK73" s="74">
        <f t="shared" si="33"/>
        <v>97.734138972809674</v>
      </c>
      <c r="AL73" s="74">
        <f t="shared" si="33"/>
        <v>97.411444141689373</v>
      </c>
      <c r="AM73" s="75"/>
    </row>
    <row r="74" spans="1:39" s="47" customFormat="1">
      <c r="A74" s="173" t="s">
        <v>156</v>
      </c>
      <c r="B74" s="173"/>
      <c r="C74" s="174"/>
      <c r="D74" s="117">
        <f t="shared" ref="D74:D77" si="34">(D67/D$71)*100</f>
        <v>3.0382661360963037</v>
      </c>
      <c r="E74" s="101">
        <f>(E67/E$71)*100</f>
        <v>2.3130300693909018</v>
      </c>
      <c r="F74" s="76">
        <f t="shared" si="33"/>
        <v>1.9455252918287937</v>
      </c>
      <c r="G74" s="76">
        <f t="shared" si="33"/>
        <v>3.271861986912552</v>
      </c>
      <c r="H74" s="76">
        <f t="shared" si="33"/>
        <v>1.4037854889589907</v>
      </c>
      <c r="I74" s="76">
        <f t="shared" si="33"/>
        <v>2.1872601688411359</v>
      </c>
      <c r="J74" s="76">
        <f t="shared" si="33"/>
        <v>4.1738136077758714</v>
      </c>
      <c r="K74" s="76">
        <f t="shared" si="33"/>
        <v>2.258064516129032</v>
      </c>
      <c r="L74" s="76">
        <f t="shared" si="33"/>
        <v>11.226415094339623</v>
      </c>
      <c r="M74" s="76">
        <f t="shared" si="33"/>
        <v>3.0697674418604652</v>
      </c>
      <c r="N74" s="76">
        <f t="shared" si="33"/>
        <v>5.7943925233644862</v>
      </c>
      <c r="O74" s="76">
        <f t="shared" si="33"/>
        <v>2.956989247311828</v>
      </c>
      <c r="P74" s="76">
        <f t="shared" si="33"/>
        <v>4.45</v>
      </c>
      <c r="Q74" s="76">
        <f t="shared" si="33"/>
        <v>0.99403578528827041</v>
      </c>
      <c r="R74" s="76">
        <f t="shared" si="33"/>
        <v>3.9693279206134413</v>
      </c>
      <c r="S74" s="76">
        <f t="shared" si="33"/>
        <v>2.7838598686268377</v>
      </c>
      <c r="T74" s="76">
        <f t="shared" si="33"/>
        <v>2.0151133501259446</v>
      </c>
      <c r="U74" s="76">
        <f t="shared" si="33"/>
        <v>4.1322314049586781</v>
      </c>
      <c r="V74" s="76">
        <f t="shared" si="33"/>
        <v>2.7499191200258815</v>
      </c>
      <c r="W74" s="76">
        <f t="shared" si="33"/>
        <v>1.834862385321101</v>
      </c>
      <c r="X74" s="76">
        <f t="shared" si="33"/>
        <v>10.477657935285054</v>
      </c>
      <c r="Y74" s="76">
        <f t="shared" si="33"/>
        <v>3.965702036441586</v>
      </c>
      <c r="Z74" s="76">
        <f t="shared" si="33"/>
        <v>2.8837998303647159</v>
      </c>
      <c r="AA74" s="76">
        <f t="shared" si="33"/>
        <v>2.9152542372881354</v>
      </c>
      <c r="AB74" s="76">
        <f t="shared" si="33"/>
        <v>2.7484143763213531</v>
      </c>
      <c r="AC74" s="76">
        <f t="shared" si="33"/>
        <v>4.2709376042709382</v>
      </c>
      <c r="AD74" s="76">
        <f t="shared" si="33"/>
        <v>1.887871853546911</v>
      </c>
      <c r="AE74" s="76">
        <f t="shared" si="33"/>
        <v>3.7475345167652856</v>
      </c>
      <c r="AF74" s="76">
        <f t="shared" si="33"/>
        <v>2.364173675835417</v>
      </c>
      <c r="AG74" s="76">
        <f t="shared" si="33"/>
        <v>3.0794786608740097</v>
      </c>
      <c r="AH74" s="76">
        <f t="shared" si="33"/>
        <v>2.34375</v>
      </c>
      <c r="AI74" s="76">
        <f t="shared" si="33"/>
        <v>3.1620553359683794</v>
      </c>
      <c r="AJ74" s="76">
        <f t="shared" si="33"/>
        <v>1.9362186788154898</v>
      </c>
      <c r="AK74" s="76">
        <f t="shared" si="33"/>
        <v>1.9133937562940584</v>
      </c>
      <c r="AL74" s="76">
        <f t="shared" si="33"/>
        <v>2.1344232515894639</v>
      </c>
      <c r="AM74" s="77"/>
    </row>
    <row r="75" spans="1:39" s="47" customFormat="1">
      <c r="A75" s="173" t="s">
        <v>157</v>
      </c>
      <c r="B75" s="173"/>
      <c r="C75" s="174"/>
      <c r="D75" s="117">
        <f>(D68/D$71)*100</f>
        <v>0.6106564556898666</v>
      </c>
      <c r="E75" s="101">
        <f>(E68/E$71)*100</f>
        <v>0.53970701619121042</v>
      </c>
      <c r="F75" s="76">
        <f t="shared" si="33"/>
        <v>0.29182879377431908</v>
      </c>
      <c r="G75" s="76">
        <f t="shared" si="33"/>
        <v>0.29744199881023198</v>
      </c>
      <c r="H75" s="76">
        <f t="shared" si="33"/>
        <v>0.12618296529968456</v>
      </c>
      <c r="I75" s="76">
        <f t="shared" si="33"/>
        <v>0.38372985418265537</v>
      </c>
      <c r="J75" s="76">
        <f t="shared" si="33"/>
        <v>0.68610634648370494</v>
      </c>
      <c r="K75" s="76">
        <f t="shared" si="33"/>
        <v>0.967741935483871</v>
      </c>
      <c r="L75" s="76">
        <f t="shared" si="33"/>
        <v>2.4528301886792456</v>
      </c>
      <c r="M75" s="76">
        <f t="shared" si="33"/>
        <v>1.3023255813953489</v>
      </c>
      <c r="N75" s="76">
        <f t="shared" si="33"/>
        <v>3.1775700934579438</v>
      </c>
      <c r="O75" s="76">
        <f t="shared" si="33"/>
        <v>1.0752688172043012</v>
      </c>
      <c r="P75" s="76">
        <f t="shared" si="33"/>
        <v>1.0250000000000001</v>
      </c>
      <c r="Q75" s="76">
        <f t="shared" si="33"/>
        <v>0.19880715705765406</v>
      </c>
      <c r="R75" s="76">
        <f t="shared" si="33"/>
        <v>0.85701398285972041</v>
      </c>
      <c r="S75" s="76">
        <f t="shared" si="33"/>
        <v>0.4066312167657179</v>
      </c>
      <c r="T75" s="76">
        <f t="shared" si="33"/>
        <v>0.2976871994504236</v>
      </c>
      <c r="U75" s="76">
        <f t="shared" si="33"/>
        <v>1.9834710743801653</v>
      </c>
      <c r="V75" s="76">
        <f t="shared" si="33"/>
        <v>0.45292785506308642</v>
      </c>
      <c r="W75" s="76">
        <f t="shared" si="33"/>
        <v>0.32554010062148564</v>
      </c>
      <c r="X75" s="76">
        <f t="shared" si="33"/>
        <v>2.9275808936825887</v>
      </c>
      <c r="Y75" s="76">
        <f t="shared" si="33"/>
        <v>0.53590568060021437</v>
      </c>
      <c r="Z75" s="76">
        <f t="shared" si="33"/>
        <v>1.0178117048346056</v>
      </c>
      <c r="AA75" s="76">
        <f t="shared" si="33"/>
        <v>0.61016949152542377</v>
      </c>
      <c r="AB75" s="76">
        <f t="shared" si="33"/>
        <v>0.28188865398167723</v>
      </c>
      <c r="AC75" s="76">
        <f t="shared" si="33"/>
        <v>0.92314536758981214</v>
      </c>
      <c r="AD75" s="76">
        <f t="shared" si="33"/>
        <v>0.14302059496567504</v>
      </c>
      <c r="AE75" s="76">
        <f t="shared" si="33"/>
        <v>0.39447731755424065</v>
      </c>
      <c r="AF75" s="76">
        <f t="shared" si="33"/>
        <v>0.63650829734030456</v>
      </c>
      <c r="AG75" s="76">
        <f t="shared" si="33"/>
        <v>0.58778430871454135</v>
      </c>
      <c r="AH75" s="76">
        <f t="shared" si="33"/>
        <v>0.1953125</v>
      </c>
      <c r="AI75" s="76">
        <f t="shared" si="33"/>
        <v>0</v>
      </c>
      <c r="AJ75" s="76">
        <f t="shared" si="33"/>
        <v>0.39863325740318911</v>
      </c>
      <c r="AK75" s="76">
        <f t="shared" si="33"/>
        <v>0.30211480362537763</v>
      </c>
      <c r="AL75" s="76">
        <f t="shared" si="33"/>
        <v>0.45413260672116262</v>
      </c>
      <c r="AM75" s="77"/>
    </row>
    <row r="76" spans="1:39" s="47" customFormat="1">
      <c r="A76" s="173" t="s">
        <v>158</v>
      </c>
      <c r="B76" s="173"/>
      <c r="C76" s="174"/>
      <c r="D76" s="117">
        <f t="shared" si="34"/>
        <v>9.0096854118177042E-2</v>
      </c>
      <c r="E76" s="101">
        <f>(E69/E$71)*100</f>
        <v>0.38550501156515038</v>
      </c>
      <c r="F76" s="76">
        <f t="shared" si="33"/>
        <v>0</v>
      </c>
      <c r="G76" s="76">
        <f t="shared" si="33"/>
        <v>0</v>
      </c>
      <c r="H76" s="76">
        <f t="shared" si="33"/>
        <v>3.1545741324921141E-2</v>
      </c>
      <c r="I76" s="76">
        <f t="shared" si="33"/>
        <v>0</v>
      </c>
      <c r="J76" s="76">
        <f t="shared" si="33"/>
        <v>0.17152658662092624</v>
      </c>
      <c r="K76" s="76">
        <f t="shared" si="33"/>
        <v>0</v>
      </c>
      <c r="L76" s="76">
        <f t="shared" si="33"/>
        <v>0.37735849056603776</v>
      </c>
      <c r="M76" s="76">
        <f t="shared" si="33"/>
        <v>9.3023255813953487E-2</v>
      </c>
      <c r="N76" s="76">
        <f t="shared" si="33"/>
        <v>0.18691588785046731</v>
      </c>
      <c r="O76" s="76">
        <f t="shared" si="33"/>
        <v>8.9605734767025089E-2</v>
      </c>
      <c r="P76" s="76">
        <f t="shared" si="33"/>
        <v>0.17500000000000002</v>
      </c>
      <c r="Q76" s="76">
        <f t="shared" si="33"/>
        <v>0</v>
      </c>
      <c r="R76" s="76">
        <f t="shared" si="33"/>
        <v>0.18042399639152007</v>
      </c>
      <c r="S76" s="76">
        <f t="shared" si="33"/>
        <v>3.1279324366593683E-2</v>
      </c>
      <c r="T76" s="76">
        <f t="shared" si="33"/>
        <v>2.2899015342340279E-2</v>
      </c>
      <c r="U76" s="76">
        <f t="shared" si="33"/>
        <v>0.66115702479338845</v>
      </c>
      <c r="V76" s="76">
        <f t="shared" si="33"/>
        <v>9.705596894208994E-2</v>
      </c>
      <c r="W76" s="76">
        <f t="shared" si="33"/>
        <v>5.9189109203906486E-2</v>
      </c>
      <c r="X76" s="76">
        <f t="shared" si="33"/>
        <v>0.46224961479198773</v>
      </c>
      <c r="Y76" s="76">
        <f t="shared" si="33"/>
        <v>0.10718113612004287</v>
      </c>
      <c r="Z76" s="76">
        <f t="shared" si="33"/>
        <v>8.4817642069550461E-2</v>
      </c>
      <c r="AA76" s="76">
        <f t="shared" si="33"/>
        <v>0</v>
      </c>
      <c r="AB76" s="76">
        <f t="shared" si="33"/>
        <v>0</v>
      </c>
      <c r="AC76" s="76">
        <f t="shared" si="33"/>
        <v>0.15571126682237793</v>
      </c>
      <c r="AD76" s="76">
        <f t="shared" si="33"/>
        <v>0</v>
      </c>
      <c r="AE76" s="76">
        <f t="shared" si="33"/>
        <v>0.19723865877712032</v>
      </c>
      <c r="AF76" s="76">
        <f t="shared" si="33"/>
        <v>0.11366219595362581</v>
      </c>
      <c r="AG76" s="76">
        <f t="shared" si="33"/>
        <v>6.3889598773319706E-2</v>
      </c>
      <c r="AH76" s="76">
        <f t="shared" si="33"/>
        <v>0</v>
      </c>
      <c r="AI76" s="76">
        <f t="shared" si="33"/>
        <v>0</v>
      </c>
      <c r="AJ76" s="76">
        <f t="shared" si="33"/>
        <v>0</v>
      </c>
      <c r="AK76" s="76">
        <f t="shared" si="33"/>
        <v>5.0352467270896276E-2</v>
      </c>
      <c r="AL76" s="76">
        <f t="shared" si="33"/>
        <v>0</v>
      </c>
      <c r="AM76" s="77"/>
    </row>
    <row r="77" spans="1:39" s="47" customFormat="1">
      <c r="A77" s="173" t="s">
        <v>159</v>
      </c>
      <c r="B77" s="173"/>
      <c r="C77" s="174"/>
      <c r="D77" s="117">
        <f t="shared" si="34"/>
        <v>2.127286833345847E-2</v>
      </c>
      <c r="E77" s="101">
        <f>(E70/E$71)*100</f>
        <v>0.15420200462606012</v>
      </c>
      <c r="F77" s="76">
        <f t="shared" si="33"/>
        <v>0</v>
      </c>
      <c r="G77" s="76">
        <f t="shared" si="33"/>
        <v>0</v>
      </c>
      <c r="H77" s="76">
        <f t="shared" si="33"/>
        <v>0</v>
      </c>
      <c r="I77" s="76">
        <f t="shared" si="33"/>
        <v>3.8372985418265539E-2</v>
      </c>
      <c r="J77" s="76">
        <f t="shared" si="33"/>
        <v>0</v>
      </c>
      <c r="K77" s="76">
        <f t="shared" si="33"/>
        <v>0</v>
      </c>
      <c r="L77" s="76">
        <f t="shared" si="33"/>
        <v>0</v>
      </c>
      <c r="M77" s="76">
        <f t="shared" si="33"/>
        <v>0</v>
      </c>
      <c r="N77" s="76">
        <f t="shared" si="33"/>
        <v>0.56074766355140182</v>
      </c>
      <c r="O77" s="76">
        <f t="shared" si="33"/>
        <v>0</v>
      </c>
      <c r="P77" s="76">
        <f t="shared" si="33"/>
        <v>2.5000000000000001E-2</v>
      </c>
      <c r="Q77" s="76">
        <f t="shared" si="33"/>
        <v>0</v>
      </c>
      <c r="R77" s="76">
        <f t="shared" si="33"/>
        <v>0</v>
      </c>
      <c r="S77" s="76">
        <f t="shared" si="33"/>
        <v>3.1279324366593683E-2</v>
      </c>
      <c r="T77" s="76">
        <f t="shared" si="33"/>
        <v>0</v>
      </c>
      <c r="U77" s="76">
        <f t="shared" si="33"/>
        <v>0</v>
      </c>
      <c r="V77" s="76">
        <f t="shared" si="33"/>
        <v>0</v>
      </c>
      <c r="W77" s="76">
        <f t="shared" si="33"/>
        <v>0</v>
      </c>
      <c r="X77" s="76">
        <f t="shared" si="33"/>
        <v>0.30816640986132515</v>
      </c>
      <c r="Y77" s="76">
        <f t="shared" si="33"/>
        <v>0</v>
      </c>
      <c r="Z77" s="76">
        <f t="shared" si="33"/>
        <v>0</v>
      </c>
      <c r="AA77" s="76">
        <f t="shared" si="33"/>
        <v>0</v>
      </c>
      <c r="AB77" s="76">
        <f t="shared" si="33"/>
        <v>0</v>
      </c>
      <c r="AC77" s="76">
        <f t="shared" si="33"/>
        <v>3.3366700033366704E-2</v>
      </c>
      <c r="AD77" s="76">
        <f t="shared" si="33"/>
        <v>0</v>
      </c>
      <c r="AE77" s="76">
        <f t="shared" si="33"/>
        <v>0</v>
      </c>
      <c r="AF77" s="76">
        <f t="shared" si="33"/>
        <v>0</v>
      </c>
      <c r="AG77" s="76">
        <f t="shared" si="33"/>
        <v>5.1111679018655765E-2</v>
      </c>
      <c r="AH77" s="76">
        <f t="shared" si="33"/>
        <v>0</v>
      </c>
      <c r="AI77" s="76">
        <f t="shared" si="33"/>
        <v>0</v>
      </c>
      <c r="AJ77" s="76">
        <f t="shared" si="33"/>
        <v>0</v>
      </c>
      <c r="AK77" s="76">
        <f t="shared" si="33"/>
        <v>0</v>
      </c>
      <c r="AL77" s="76">
        <f t="shared" si="33"/>
        <v>0</v>
      </c>
      <c r="AM77" s="77"/>
    </row>
    <row r="78" spans="1:39" s="47" customFormat="1">
      <c r="A78" s="177" t="s">
        <v>60</v>
      </c>
      <c r="B78" s="178"/>
      <c r="C78" s="178"/>
      <c r="D78" s="115">
        <f t="shared" ref="D78:AL78" si="35">SUM(D73:D77)</f>
        <v>99.999999999999986</v>
      </c>
      <c r="E78" s="99">
        <f t="shared" si="35"/>
        <v>100</v>
      </c>
      <c r="F78" s="72">
        <f t="shared" si="35"/>
        <v>99.999999999999986</v>
      </c>
      <c r="G78" s="72">
        <f t="shared" si="35"/>
        <v>100</v>
      </c>
      <c r="H78" s="72">
        <f t="shared" si="35"/>
        <v>100.00000000000001</v>
      </c>
      <c r="I78" s="72">
        <f t="shared" si="35"/>
        <v>100</v>
      </c>
      <c r="J78" s="72">
        <f t="shared" si="35"/>
        <v>100.00000000000001</v>
      </c>
      <c r="K78" s="72">
        <f t="shared" si="35"/>
        <v>100</v>
      </c>
      <c r="L78" s="72">
        <f t="shared" si="35"/>
        <v>100</v>
      </c>
      <c r="M78" s="72">
        <f t="shared" si="35"/>
        <v>99.999999999999986</v>
      </c>
      <c r="N78" s="72">
        <f t="shared" si="35"/>
        <v>99.999999999999986</v>
      </c>
      <c r="O78" s="72">
        <f t="shared" si="35"/>
        <v>100</v>
      </c>
      <c r="P78" s="72">
        <f t="shared" si="35"/>
        <v>100.00000000000001</v>
      </c>
      <c r="Q78" s="72">
        <f t="shared" si="35"/>
        <v>100</v>
      </c>
      <c r="R78" s="72">
        <f t="shared" si="35"/>
        <v>100</v>
      </c>
      <c r="S78" s="72">
        <f t="shared" si="35"/>
        <v>100</v>
      </c>
      <c r="T78" s="72">
        <f t="shared" si="35"/>
        <v>100</v>
      </c>
      <c r="U78" s="72">
        <f t="shared" si="35"/>
        <v>99.999999999999986</v>
      </c>
      <c r="V78" s="72">
        <f t="shared" si="35"/>
        <v>99.999999999999986</v>
      </c>
      <c r="W78" s="72">
        <f t="shared" si="35"/>
        <v>100</v>
      </c>
      <c r="X78" s="72">
        <f t="shared" si="35"/>
        <v>100</v>
      </c>
      <c r="Y78" s="72">
        <f t="shared" si="35"/>
        <v>100</v>
      </c>
      <c r="Z78" s="72">
        <f t="shared" si="35"/>
        <v>100</v>
      </c>
      <c r="AA78" s="72">
        <f t="shared" si="35"/>
        <v>100</v>
      </c>
      <c r="AB78" s="72">
        <f t="shared" si="35"/>
        <v>100</v>
      </c>
      <c r="AC78" s="72">
        <f t="shared" si="35"/>
        <v>100.00000000000001</v>
      </c>
      <c r="AD78" s="72">
        <f t="shared" si="35"/>
        <v>100</v>
      </c>
      <c r="AE78" s="72">
        <f t="shared" si="35"/>
        <v>100</v>
      </c>
      <c r="AF78" s="72">
        <f t="shared" si="35"/>
        <v>100</v>
      </c>
      <c r="AG78" s="72">
        <f t="shared" si="35"/>
        <v>100.00000000000001</v>
      </c>
      <c r="AH78" s="72">
        <f t="shared" si="35"/>
        <v>100</v>
      </c>
      <c r="AI78" s="72">
        <f t="shared" si="35"/>
        <v>99.999999999999986</v>
      </c>
      <c r="AJ78" s="72">
        <f t="shared" si="35"/>
        <v>100.00000000000001</v>
      </c>
      <c r="AK78" s="72">
        <f t="shared" si="35"/>
        <v>100</v>
      </c>
      <c r="AL78" s="72">
        <f t="shared" si="35"/>
        <v>100</v>
      </c>
      <c r="AM78" s="73">
        <f>SUM(AM73:AM77)</f>
        <v>0</v>
      </c>
    </row>
    <row r="79" spans="1:39" s="47" customFormat="1">
      <c r="A79" s="192" t="s">
        <v>111</v>
      </c>
      <c r="B79" s="192"/>
      <c r="C79" s="192"/>
      <c r="D79" s="112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</row>
    <row r="80" spans="1:39" s="47" customFormat="1">
      <c r="A80" s="175">
        <v>2017</v>
      </c>
      <c r="B80" s="175"/>
      <c r="C80" s="176"/>
      <c r="D80" s="119">
        <f>SUM(E80:AM80)</f>
        <v>6638</v>
      </c>
      <c r="E80" s="64">
        <v>77</v>
      </c>
      <c r="F80" s="65">
        <v>88</v>
      </c>
      <c r="G80" s="65">
        <v>121</v>
      </c>
      <c r="H80" s="65">
        <v>703</v>
      </c>
      <c r="I80" s="65">
        <v>361</v>
      </c>
      <c r="J80" s="65">
        <v>171</v>
      </c>
      <c r="K80" s="65">
        <v>23</v>
      </c>
      <c r="L80" s="65">
        <v>53</v>
      </c>
      <c r="M80" s="65">
        <v>99</v>
      </c>
      <c r="N80" s="65">
        <v>46</v>
      </c>
      <c r="O80" s="65">
        <v>78</v>
      </c>
      <c r="P80" s="65">
        <v>285</v>
      </c>
      <c r="Q80" s="65">
        <v>28</v>
      </c>
      <c r="R80" s="65">
        <v>178</v>
      </c>
      <c r="S80" s="65">
        <v>259</v>
      </c>
      <c r="T80" s="65">
        <v>453</v>
      </c>
      <c r="U80" s="65">
        <v>48</v>
      </c>
      <c r="V80" s="65">
        <v>229</v>
      </c>
      <c r="W80" s="65">
        <v>272</v>
      </c>
      <c r="X80" s="65">
        <v>37</v>
      </c>
      <c r="Y80" s="65">
        <v>192</v>
      </c>
      <c r="Z80" s="65">
        <v>122</v>
      </c>
      <c r="AA80" s="65">
        <v>112</v>
      </c>
      <c r="AB80" s="65">
        <v>122</v>
      </c>
      <c r="AC80" s="65">
        <v>713</v>
      </c>
      <c r="AD80" s="65">
        <v>388</v>
      </c>
      <c r="AE80" s="65">
        <v>29</v>
      </c>
      <c r="AF80" s="65">
        <v>280</v>
      </c>
      <c r="AG80" s="65">
        <v>504</v>
      </c>
      <c r="AH80" s="65">
        <v>32</v>
      </c>
      <c r="AI80" s="65">
        <v>30</v>
      </c>
      <c r="AJ80" s="65">
        <v>142</v>
      </c>
      <c r="AK80" s="65">
        <v>179</v>
      </c>
      <c r="AL80" s="65">
        <v>183</v>
      </c>
      <c r="AM80" s="80">
        <v>1</v>
      </c>
    </row>
    <row r="81" spans="1:39" s="47" customFormat="1">
      <c r="A81" s="175">
        <v>2016</v>
      </c>
      <c r="B81" s="175"/>
      <c r="C81" s="176"/>
      <c r="D81" s="119">
        <f t="shared" ref="D81:D126" si="36">SUM(E81:AM81)</f>
        <v>5977</v>
      </c>
      <c r="E81" s="64">
        <v>81</v>
      </c>
      <c r="F81" s="65">
        <v>74</v>
      </c>
      <c r="G81" s="65">
        <v>88</v>
      </c>
      <c r="H81" s="65">
        <v>584</v>
      </c>
      <c r="I81" s="65">
        <v>348</v>
      </c>
      <c r="J81" s="65">
        <v>138</v>
      </c>
      <c r="K81" s="65">
        <v>15</v>
      </c>
      <c r="L81" s="65">
        <v>56</v>
      </c>
      <c r="M81" s="65">
        <v>78</v>
      </c>
      <c r="N81" s="65">
        <v>34</v>
      </c>
      <c r="O81" s="65">
        <v>83</v>
      </c>
      <c r="P81" s="65">
        <v>269</v>
      </c>
      <c r="Q81" s="65">
        <v>30</v>
      </c>
      <c r="R81" s="65">
        <v>154</v>
      </c>
      <c r="S81" s="65">
        <v>268</v>
      </c>
      <c r="T81" s="65">
        <v>403</v>
      </c>
      <c r="U81" s="65">
        <v>38</v>
      </c>
      <c r="V81" s="65">
        <v>269</v>
      </c>
      <c r="W81" s="65">
        <v>279</v>
      </c>
      <c r="X81" s="65">
        <v>20</v>
      </c>
      <c r="Y81" s="65">
        <v>164</v>
      </c>
      <c r="Z81" s="65">
        <v>76</v>
      </c>
      <c r="AA81" s="65">
        <v>97</v>
      </c>
      <c r="AB81" s="65">
        <v>96</v>
      </c>
      <c r="AC81" s="65">
        <v>649</v>
      </c>
      <c r="AD81" s="65">
        <v>363</v>
      </c>
      <c r="AE81" s="65">
        <v>31</v>
      </c>
      <c r="AF81" s="65">
        <v>272</v>
      </c>
      <c r="AG81" s="65">
        <v>420</v>
      </c>
      <c r="AH81" s="65">
        <v>44</v>
      </c>
      <c r="AI81" s="65">
        <v>18</v>
      </c>
      <c r="AJ81" s="65">
        <v>123</v>
      </c>
      <c r="AK81" s="65">
        <v>163</v>
      </c>
      <c r="AL81" s="65">
        <v>152</v>
      </c>
      <c r="AM81" s="80"/>
    </row>
    <row r="82" spans="1:39" s="47" customFormat="1">
      <c r="A82" s="173">
        <v>2015</v>
      </c>
      <c r="B82" s="173"/>
      <c r="C82" s="174"/>
      <c r="D82" s="119">
        <f t="shared" si="36"/>
        <v>5301</v>
      </c>
      <c r="E82" s="68">
        <v>90</v>
      </c>
      <c r="F82" s="69">
        <v>60</v>
      </c>
      <c r="G82" s="69">
        <v>93</v>
      </c>
      <c r="H82" s="69">
        <v>581</v>
      </c>
      <c r="I82" s="69">
        <v>236</v>
      </c>
      <c r="J82" s="69">
        <v>113</v>
      </c>
      <c r="K82" s="69">
        <v>25</v>
      </c>
      <c r="L82" s="69">
        <v>56</v>
      </c>
      <c r="M82" s="69">
        <v>73</v>
      </c>
      <c r="N82" s="69">
        <v>36</v>
      </c>
      <c r="O82" s="69">
        <v>59</v>
      </c>
      <c r="P82" s="69">
        <v>238</v>
      </c>
      <c r="Q82" s="69">
        <v>24</v>
      </c>
      <c r="R82" s="69">
        <v>97</v>
      </c>
      <c r="S82" s="69">
        <v>236</v>
      </c>
      <c r="T82" s="69">
        <v>342</v>
      </c>
      <c r="U82" s="69">
        <v>42</v>
      </c>
      <c r="V82" s="69">
        <v>208</v>
      </c>
      <c r="W82" s="69">
        <v>230</v>
      </c>
      <c r="X82" s="69">
        <v>32</v>
      </c>
      <c r="Y82" s="69">
        <v>151</v>
      </c>
      <c r="Z82" s="69">
        <v>77</v>
      </c>
      <c r="AA82" s="69">
        <v>98</v>
      </c>
      <c r="AB82" s="69">
        <v>99</v>
      </c>
      <c r="AC82" s="69">
        <v>532</v>
      </c>
      <c r="AD82" s="69">
        <v>323</v>
      </c>
      <c r="AE82" s="69">
        <v>29</v>
      </c>
      <c r="AF82" s="69">
        <v>267</v>
      </c>
      <c r="AG82" s="69">
        <v>443</v>
      </c>
      <c r="AH82" s="69">
        <v>32</v>
      </c>
      <c r="AI82" s="69">
        <v>22</v>
      </c>
      <c r="AJ82" s="69">
        <v>114</v>
      </c>
      <c r="AK82" s="69">
        <v>131</v>
      </c>
      <c r="AL82" s="69">
        <v>111</v>
      </c>
      <c r="AM82" s="81">
        <v>1</v>
      </c>
    </row>
    <row r="83" spans="1:39" s="47" customFormat="1">
      <c r="A83" s="173">
        <v>2014</v>
      </c>
      <c r="B83" s="173"/>
      <c r="C83" s="174"/>
      <c r="D83" s="119">
        <f t="shared" si="36"/>
        <v>4451</v>
      </c>
      <c r="E83" s="68">
        <v>79</v>
      </c>
      <c r="F83" s="69">
        <v>50</v>
      </c>
      <c r="G83" s="69">
        <v>86</v>
      </c>
      <c r="H83" s="69">
        <v>433</v>
      </c>
      <c r="I83" s="69">
        <v>219</v>
      </c>
      <c r="J83" s="69">
        <v>92</v>
      </c>
      <c r="K83" s="69">
        <v>14</v>
      </c>
      <c r="L83" s="69">
        <v>36</v>
      </c>
      <c r="M83" s="69">
        <v>53</v>
      </c>
      <c r="N83" s="69">
        <v>25</v>
      </c>
      <c r="O83" s="69">
        <v>45</v>
      </c>
      <c r="P83" s="69">
        <v>213</v>
      </c>
      <c r="Q83" s="69">
        <v>38</v>
      </c>
      <c r="R83" s="69">
        <v>103</v>
      </c>
      <c r="S83" s="69">
        <v>167</v>
      </c>
      <c r="T83" s="69">
        <v>310</v>
      </c>
      <c r="U83" s="69">
        <v>28</v>
      </c>
      <c r="V83" s="69">
        <v>181</v>
      </c>
      <c r="W83" s="69">
        <v>166</v>
      </c>
      <c r="X83" s="69">
        <v>25</v>
      </c>
      <c r="Y83" s="69">
        <v>140</v>
      </c>
      <c r="Z83" s="69">
        <v>50</v>
      </c>
      <c r="AA83" s="69">
        <v>84</v>
      </c>
      <c r="AB83" s="69">
        <v>75</v>
      </c>
      <c r="AC83" s="69">
        <v>454</v>
      </c>
      <c r="AD83" s="69">
        <v>289</v>
      </c>
      <c r="AE83" s="69">
        <v>22</v>
      </c>
      <c r="AF83" s="69">
        <v>214</v>
      </c>
      <c r="AG83" s="69">
        <v>377</v>
      </c>
      <c r="AH83" s="69">
        <v>31</v>
      </c>
      <c r="AI83" s="69">
        <v>21</v>
      </c>
      <c r="AJ83" s="69">
        <v>99</v>
      </c>
      <c r="AK83" s="69">
        <v>99</v>
      </c>
      <c r="AL83" s="69">
        <v>131</v>
      </c>
      <c r="AM83" s="81">
        <v>2</v>
      </c>
    </row>
    <row r="84" spans="1:39" s="47" customFormat="1">
      <c r="A84" s="173">
        <v>2013</v>
      </c>
      <c r="B84" s="173"/>
      <c r="C84" s="174"/>
      <c r="D84" s="119">
        <f t="shared" si="36"/>
        <v>3697</v>
      </c>
      <c r="E84" s="68">
        <v>56</v>
      </c>
      <c r="F84" s="69">
        <v>38</v>
      </c>
      <c r="G84" s="69">
        <v>72</v>
      </c>
      <c r="H84" s="69">
        <v>353</v>
      </c>
      <c r="I84" s="69">
        <v>179</v>
      </c>
      <c r="J84" s="69">
        <v>82</v>
      </c>
      <c r="K84" s="69">
        <v>12</v>
      </c>
      <c r="L84" s="69">
        <v>48</v>
      </c>
      <c r="M84" s="69">
        <v>68</v>
      </c>
      <c r="N84" s="69">
        <v>13</v>
      </c>
      <c r="O84" s="69">
        <v>42</v>
      </c>
      <c r="P84" s="69">
        <v>192</v>
      </c>
      <c r="Q84" s="69">
        <v>20</v>
      </c>
      <c r="R84" s="69">
        <v>78</v>
      </c>
      <c r="S84" s="69">
        <v>146</v>
      </c>
      <c r="T84" s="69">
        <v>251</v>
      </c>
      <c r="U84" s="69">
        <v>25</v>
      </c>
      <c r="V84" s="69">
        <v>146</v>
      </c>
      <c r="W84" s="69">
        <v>160</v>
      </c>
      <c r="X84" s="69">
        <v>12</v>
      </c>
      <c r="Y84" s="69">
        <v>89</v>
      </c>
      <c r="Z84" s="69">
        <v>54</v>
      </c>
      <c r="AA84" s="69">
        <v>62</v>
      </c>
      <c r="AB84" s="69">
        <v>51</v>
      </c>
      <c r="AC84" s="69">
        <v>392</v>
      </c>
      <c r="AD84" s="69">
        <v>236</v>
      </c>
      <c r="AE84" s="69">
        <v>19</v>
      </c>
      <c r="AF84" s="69">
        <v>170</v>
      </c>
      <c r="AG84" s="69">
        <v>322</v>
      </c>
      <c r="AH84" s="69">
        <v>23</v>
      </c>
      <c r="AI84" s="69">
        <v>17</v>
      </c>
      <c r="AJ84" s="69">
        <v>76</v>
      </c>
      <c r="AK84" s="69">
        <v>78</v>
      </c>
      <c r="AL84" s="69">
        <v>115</v>
      </c>
      <c r="AM84" s="81"/>
    </row>
    <row r="85" spans="1:39" s="47" customFormat="1">
      <c r="A85" s="173">
        <v>2012</v>
      </c>
      <c r="B85" s="173"/>
      <c r="C85" s="174"/>
      <c r="D85" s="119">
        <f t="shared" si="36"/>
        <v>3344</v>
      </c>
      <c r="E85" s="68">
        <v>55</v>
      </c>
      <c r="F85" s="69">
        <v>45</v>
      </c>
      <c r="G85" s="69">
        <v>68</v>
      </c>
      <c r="H85" s="69">
        <v>316</v>
      </c>
      <c r="I85" s="69">
        <v>149</v>
      </c>
      <c r="J85" s="69">
        <v>80</v>
      </c>
      <c r="K85" s="69">
        <v>10</v>
      </c>
      <c r="L85" s="69">
        <v>41</v>
      </c>
      <c r="M85" s="69">
        <v>46</v>
      </c>
      <c r="N85" s="69">
        <v>20</v>
      </c>
      <c r="O85" s="69">
        <v>53</v>
      </c>
      <c r="P85" s="69">
        <v>150</v>
      </c>
      <c r="Q85" s="69">
        <v>13</v>
      </c>
      <c r="R85" s="69">
        <v>91</v>
      </c>
      <c r="S85" s="69">
        <v>162</v>
      </c>
      <c r="T85" s="69">
        <v>238</v>
      </c>
      <c r="U85" s="69">
        <v>27</v>
      </c>
      <c r="V85" s="69">
        <v>138</v>
      </c>
      <c r="W85" s="69">
        <v>121</v>
      </c>
      <c r="X85" s="69">
        <v>30</v>
      </c>
      <c r="Y85" s="69">
        <v>111</v>
      </c>
      <c r="Z85" s="69">
        <v>48</v>
      </c>
      <c r="AA85" s="69">
        <v>64</v>
      </c>
      <c r="AB85" s="69">
        <v>60</v>
      </c>
      <c r="AC85" s="69">
        <v>331</v>
      </c>
      <c r="AD85" s="69">
        <v>182</v>
      </c>
      <c r="AE85" s="69">
        <v>21</v>
      </c>
      <c r="AF85" s="69">
        <v>166</v>
      </c>
      <c r="AG85" s="69">
        <v>275</v>
      </c>
      <c r="AH85" s="69">
        <v>13</v>
      </c>
      <c r="AI85" s="69">
        <v>10</v>
      </c>
      <c r="AJ85" s="69">
        <v>70</v>
      </c>
      <c r="AK85" s="69">
        <v>61</v>
      </c>
      <c r="AL85" s="69">
        <v>77</v>
      </c>
      <c r="AM85" s="81">
        <v>2</v>
      </c>
    </row>
    <row r="86" spans="1:39" s="47" customFormat="1">
      <c r="A86" s="173">
        <v>2011</v>
      </c>
      <c r="B86" s="173"/>
      <c r="C86" s="174"/>
      <c r="D86" s="119">
        <f t="shared" si="36"/>
        <v>3159</v>
      </c>
      <c r="E86" s="68">
        <v>61</v>
      </c>
      <c r="F86" s="69">
        <v>53</v>
      </c>
      <c r="G86" s="69">
        <v>80</v>
      </c>
      <c r="H86" s="69">
        <v>303</v>
      </c>
      <c r="I86" s="69">
        <v>120</v>
      </c>
      <c r="J86" s="69">
        <v>80</v>
      </c>
      <c r="K86" s="69">
        <v>13</v>
      </c>
      <c r="L86" s="69">
        <v>31</v>
      </c>
      <c r="M86" s="69">
        <v>48</v>
      </c>
      <c r="N86" s="69">
        <v>15</v>
      </c>
      <c r="O86" s="69">
        <v>36</v>
      </c>
      <c r="P86" s="69">
        <v>156</v>
      </c>
      <c r="Q86" s="69">
        <v>18</v>
      </c>
      <c r="R86" s="69">
        <v>79</v>
      </c>
      <c r="S86" s="69">
        <v>144</v>
      </c>
      <c r="T86" s="69">
        <v>198</v>
      </c>
      <c r="U86" s="69">
        <v>23</v>
      </c>
      <c r="V86" s="69">
        <v>112</v>
      </c>
      <c r="W86" s="69">
        <v>118</v>
      </c>
      <c r="X86" s="69">
        <v>29</v>
      </c>
      <c r="Y86" s="69">
        <v>91</v>
      </c>
      <c r="Z86" s="69">
        <v>46</v>
      </c>
      <c r="AA86" s="69">
        <v>55</v>
      </c>
      <c r="AB86" s="69">
        <v>45</v>
      </c>
      <c r="AC86" s="69">
        <v>293</v>
      </c>
      <c r="AD86" s="69">
        <v>192</v>
      </c>
      <c r="AE86" s="69">
        <v>26</v>
      </c>
      <c r="AF86" s="69">
        <v>154</v>
      </c>
      <c r="AG86" s="69">
        <v>266</v>
      </c>
      <c r="AH86" s="69">
        <v>20</v>
      </c>
      <c r="AI86" s="69">
        <v>22</v>
      </c>
      <c r="AJ86" s="69">
        <v>70</v>
      </c>
      <c r="AK86" s="69">
        <v>67</v>
      </c>
      <c r="AL86" s="69">
        <v>94</v>
      </c>
      <c r="AM86" s="81">
        <v>1</v>
      </c>
    </row>
    <row r="87" spans="1:39" s="47" customFormat="1">
      <c r="A87" s="173">
        <v>2010</v>
      </c>
      <c r="B87" s="173"/>
      <c r="C87" s="174"/>
      <c r="D87" s="119">
        <f t="shared" si="36"/>
        <v>2679</v>
      </c>
      <c r="E87" s="68">
        <v>47</v>
      </c>
      <c r="F87" s="69">
        <v>47</v>
      </c>
      <c r="G87" s="69">
        <v>47</v>
      </c>
      <c r="H87" s="69">
        <v>252</v>
      </c>
      <c r="I87" s="69">
        <v>93</v>
      </c>
      <c r="J87" s="69">
        <v>82</v>
      </c>
      <c r="K87" s="69">
        <v>15</v>
      </c>
      <c r="L87" s="69">
        <v>51</v>
      </c>
      <c r="M87" s="69">
        <v>54</v>
      </c>
      <c r="N87" s="69">
        <v>14</v>
      </c>
      <c r="O87" s="69">
        <v>38</v>
      </c>
      <c r="P87" s="69">
        <v>160</v>
      </c>
      <c r="Q87" s="69">
        <v>16</v>
      </c>
      <c r="R87" s="69">
        <v>67</v>
      </c>
      <c r="S87" s="69">
        <v>135</v>
      </c>
      <c r="T87" s="69">
        <v>153</v>
      </c>
      <c r="U87" s="69">
        <v>14</v>
      </c>
      <c r="V87" s="69">
        <v>91</v>
      </c>
      <c r="W87" s="69">
        <v>107</v>
      </c>
      <c r="X87" s="69">
        <v>17</v>
      </c>
      <c r="Y87" s="69">
        <v>68</v>
      </c>
      <c r="Z87" s="69">
        <v>29</v>
      </c>
      <c r="AA87" s="69">
        <v>52</v>
      </c>
      <c r="AB87" s="69">
        <v>39</v>
      </c>
      <c r="AC87" s="69">
        <v>260</v>
      </c>
      <c r="AD87" s="69">
        <v>147</v>
      </c>
      <c r="AE87" s="69">
        <v>13</v>
      </c>
      <c r="AF87" s="69">
        <v>115</v>
      </c>
      <c r="AG87" s="69">
        <v>243</v>
      </c>
      <c r="AH87" s="69">
        <v>14</v>
      </c>
      <c r="AI87" s="69">
        <v>12</v>
      </c>
      <c r="AJ87" s="69">
        <v>64</v>
      </c>
      <c r="AK87" s="69">
        <v>54</v>
      </c>
      <c r="AL87" s="69">
        <v>67</v>
      </c>
      <c r="AM87" s="81">
        <v>2</v>
      </c>
    </row>
    <row r="88" spans="1:39" s="47" customFormat="1">
      <c r="A88" s="173">
        <v>2009</v>
      </c>
      <c r="B88" s="173"/>
      <c r="C88" s="174"/>
      <c r="D88" s="119">
        <f t="shared" si="36"/>
        <v>2495</v>
      </c>
      <c r="E88" s="68">
        <v>46</v>
      </c>
      <c r="F88" s="69">
        <v>25</v>
      </c>
      <c r="G88" s="69">
        <v>48</v>
      </c>
      <c r="H88" s="69">
        <v>224</v>
      </c>
      <c r="I88" s="69">
        <v>95</v>
      </c>
      <c r="J88" s="69">
        <v>78</v>
      </c>
      <c r="K88" s="69">
        <v>14</v>
      </c>
      <c r="L88" s="69">
        <v>36</v>
      </c>
      <c r="M88" s="69">
        <v>40</v>
      </c>
      <c r="N88" s="69">
        <v>17</v>
      </c>
      <c r="O88" s="69">
        <v>36</v>
      </c>
      <c r="P88" s="69">
        <v>110</v>
      </c>
      <c r="Q88" s="69">
        <v>23</v>
      </c>
      <c r="R88" s="69">
        <v>47</v>
      </c>
      <c r="S88" s="69">
        <v>128</v>
      </c>
      <c r="T88" s="69">
        <v>160</v>
      </c>
      <c r="U88" s="69">
        <v>18</v>
      </c>
      <c r="V88" s="69">
        <v>97</v>
      </c>
      <c r="W88" s="69">
        <v>85</v>
      </c>
      <c r="X88" s="69">
        <v>11</v>
      </c>
      <c r="Y88" s="69">
        <v>81</v>
      </c>
      <c r="Z88" s="69">
        <v>36</v>
      </c>
      <c r="AA88" s="69">
        <v>36</v>
      </c>
      <c r="AB88" s="69">
        <v>39</v>
      </c>
      <c r="AC88" s="69">
        <v>242</v>
      </c>
      <c r="AD88" s="69">
        <v>158</v>
      </c>
      <c r="AE88" s="69">
        <v>8</v>
      </c>
      <c r="AF88" s="69">
        <v>108</v>
      </c>
      <c r="AG88" s="69">
        <v>241</v>
      </c>
      <c r="AH88" s="69">
        <v>14</v>
      </c>
      <c r="AI88" s="69">
        <v>22</v>
      </c>
      <c r="AJ88" s="69">
        <v>45</v>
      </c>
      <c r="AK88" s="69">
        <v>64</v>
      </c>
      <c r="AL88" s="69">
        <v>61</v>
      </c>
      <c r="AM88" s="81">
        <v>2</v>
      </c>
    </row>
    <row r="89" spans="1:39" s="47" customFormat="1">
      <c r="A89" s="173">
        <v>2008</v>
      </c>
      <c r="B89" s="173"/>
      <c r="C89" s="174"/>
      <c r="D89" s="119">
        <f t="shared" si="36"/>
        <v>2154</v>
      </c>
      <c r="E89" s="68">
        <v>32</v>
      </c>
      <c r="F89" s="69">
        <v>37</v>
      </c>
      <c r="G89" s="69">
        <v>42</v>
      </c>
      <c r="H89" s="69">
        <v>190</v>
      </c>
      <c r="I89" s="69">
        <v>74</v>
      </c>
      <c r="J89" s="69">
        <v>57</v>
      </c>
      <c r="K89" s="69">
        <v>9</v>
      </c>
      <c r="L89" s="69">
        <v>31</v>
      </c>
      <c r="M89" s="69">
        <v>43</v>
      </c>
      <c r="N89" s="69">
        <v>16</v>
      </c>
      <c r="O89" s="69">
        <v>33</v>
      </c>
      <c r="P89" s="69">
        <v>102</v>
      </c>
      <c r="Q89" s="69">
        <v>9</v>
      </c>
      <c r="R89" s="69">
        <v>52</v>
      </c>
      <c r="S89" s="69">
        <v>93</v>
      </c>
      <c r="T89" s="69">
        <v>131</v>
      </c>
      <c r="U89" s="69">
        <v>19</v>
      </c>
      <c r="V89" s="69">
        <v>83</v>
      </c>
      <c r="W89" s="69">
        <v>92</v>
      </c>
      <c r="X89" s="69">
        <v>13</v>
      </c>
      <c r="Y89" s="69">
        <v>69</v>
      </c>
      <c r="Z89" s="69">
        <v>26</v>
      </c>
      <c r="AA89" s="69">
        <v>33</v>
      </c>
      <c r="AB89" s="69">
        <v>49</v>
      </c>
      <c r="AC89" s="69">
        <v>205</v>
      </c>
      <c r="AD89" s="69">
        <v>129</v>
      </c>
      <c r="AE89" s="69">
        <v>12</v>
      </c>
      <c r="AF89" s="69">
        <v>102</v>
      </c>
      <c r="AG89" s="69">
        <v>169</v>
      </c>
      <c r="AH89" s="69">
        <v>15</v>
      </c>
      <c r="AI89" s="69">
        <v>17</v>
      </c>
      <c r="AJ89" s="69">
        <v>51</v>
      </c>
      <c r="AK89" s="69">
        <v>45</v>
      </c>
      <c r="AL89" s="69">
        <v>71</v>
      </c>
      <c r="AM89" s="81">
        <v>3</v>
      </c>
    </row>
    <row r="90" spans="1:39" s="47" customFormat="1">
      <c r="A90" s="173">
        <v>2007</v>
      </c>
      <c r="B90" s="173"/>
      <c r="C90" s="174"/>
      <c r="D90" s="119">
        <f t="shared" si="36"/>
        <v>1955</v>
      </c>
      <c r="E90" s="68">
        <v>29</v>
      </c>
      <c r="F90" s="69">
        <v>45</v>
      </c>
      <c r="G90" s="69">
        <v>40</v>
      </c>
      <c r="H90" s="69">
        <v>192</v>
      </c>
      <c r="I90" s="69">
        <v>67</v>
      </c>
      <c r="J90" s="69">
        <v>55</v>
      </c>
      <c r="K90" s="69">
        <v>8</v>
      </c>
      <c r="L90" s="69">
        <v>17</v>
      </c>
      <c r="M90" s="69">
        <v>34</v>
      </c>
      <c r="N90" s="69">
        <v>10</v>
      </c>
      <c r="O90" s="69">
        <v>25</v>
      </c>
      <c r="P90" s="69">
        <v>107</v>
      </c>
      <c r="Q90" s="69">
        <v>4</v>
      </c>
      <c r="R90" s="69">
        <v>43</v>
      </c>
      <c r="S90" s="69">
        <v>85</v>
      </c>
      <c r="T90" s="69">
        <v>107</v>
      </c>
      <c r="U90" s="69">
        <v>11</v>
      </c>
      <c r="V90" s="69">
        <v>53</v>
      </c>
      <c r="W90" s="69">
        <v>81</v>
      </c>
      <c r="X90" s="69">
        <v>18</v>
      </c>
      <c r="Y90" s="69">
        <v>58</v>
      </c>
      <c r="Z90" s="69">
        <v>21</v>
      </c>
      <c r="AA90" s="69">
        <v>29</v>
      </c>
      <c r="AB90" s="69">
        <v>25</v>
      </c>
      <c r="AC90" s="69">
        <v>198</v>
      </c>
      <c r="AD90" s="69">
        <v>119</v>
      </c>
      <c r="AE90" s="69">
        <v>9</v>
      </c>
      <c r="AF90" s="69">
        <v>94</v>
      </c>
      <c r="AG90" s="69">
        <v>199</v>
      </c>
      <c r="AH90" s="69">
        <v>13</v>
      </c>
      <c r="AI90" s="69">
        <v>12</v>
      </c>
      <c r="AJ90" s="69">
        <v>43</v>
      </c>
      <c r="AK90" s="69">
        <v>43</v>
      </c>
      <c r="AL90" s="69">
        <v>57</v>
      </c>
      <c r="AM90" s="81">
        <v>4</v>
      </c>
    </row>
    <row r="91" spans="1:39" s="47" customFormat="1">
      <c r="A91" s="173">
        <v>2006</v>
      </c>
      <c r="B91" s="173"/>
      <c r="C91" s="174"/>
      <c r="D91" s="119">
        <f t="shared" si="36"/>
        <v>1701</v>
      </c>
      <c r="E91" s="68">
        <v>31</v>
      </c>
      <c r="F91" s="69">
        <v>26</v>
      </c>
      <c r="G91" s="69">
        <v>36</v>
      </c>
      <c r="H91" s="69">
        <v>145</v>
      </c>
      <c r="I91" s="69">
        <v>54</v>
      </c>
      <c r="J91" s="69">
        <v>51</v>
      </c>
      <c r="K91" s="69">
        <v>5</v>
      </c>
      <c r="L91" s="69">
        <v>26</v>
      </c>
      <c r="M91" s="69">
        <v>29</v>
      </c>
      <c r="N91" s="69">
        <v>13</v>
      </c>
      <c r="O91" s="69">
        <v>17</v>
      </c>
      <c r="P91" s="69">
        <v>88</v>
      </c>
      <c r="Q91" s="69">
        <v>7</v>
      </c>
      <c r="R91" s="69">
        <v>43</v>
      </c>
      <c r="S91" s="69">
        <v>88</v>
      </c>
      <c r="T91" s="69">
        <v>76</v>
      </c>
      <c r="U91" s="69">
        <v>11</v>
      </c>
      <c r="V91" s="69">
        <v>61</v>
      </c>
      <c r="W91" s="69">
        <v>75</v>
      </c>
      <c r="X91" s="69">
        <v>14</v>
      </c>
      <c r="Y91" s="69">
        <v>53</v>
      </c>
      <c r="Z91" s="69">
        <v>21</v>
      </c>
      <c r="AA91" s="69">
        <v>24</v>
      </c>
      <c r="AB91" s="69">
        <v>39</v>
      </c>
      <c r="AC91" s="69">
        <v>180</v>
      </c>
      <c r="AD91" s="69">
        <v>92</v>
      </c>
      <c r="AE91" s="69">
        <v>8</v>
      </c>
      <c r="AF91" s="69">
        <v>91</v>
      </c>
      <c r="AG91" s="69">
        <v>147</v>
      </c>
      <c r="AH91" s="69">
        <v>9</v>
      </c>
      <c r="AI91" s="69">
        <v>14</v>
      </c>
      <c r="AJ91" s="69">
        <v>37</v>
      </c>
      <c r="AK91" s="69">
        <v>42</v>
      </c>
      <c r="AL91" s="69">
        <v>48</v>
      </c>
      <c r="AM91" s="81"/>
    </row>
    <row r="92" spans="1:39" s="47" customFormat="1">
      <c r="A92" s="173">
        <v>2005</v>
      </c>
      <c r="B92" s="173"/>
      <c r="C92" s="174"/>
      <c r="D92" s="119">
        <f t="shared" si="36"/>
        <v>1487</v>
      </c>
      <c r="E92" s="68">
        <v>26</v>
      </c>
      <c r="F92" s="69">
        <v>24</v>
      </c>
      <c r="G92" s="69">
        <v>29</v>
      </c>
      <c r="H92" s="69">
        <v>109</v>
      </c>
      <c r="I92" s="69">
        <v>40</v>
      </c>
      <c r="J92" s="69">
        <v>35</v>
      </c>
      <c r="K92" s="69">
        <v>6</v>
      </c>
      <c r="L92" s="69">
        <v>20</v>
      </c>
      <c r="M92" s="69">
        <v>21</v>
      </c>
      <c r="N92" s="69">
        <v>13</v>
      </c>
      <c r="O92" s="69">
        <v>17</v>
      </c>
      <c r="P92" s="69">
        <v>78</v>
      </c>
      <c r="Q92" s="69">
        <v>11</v>
      </c>
      <c r="R92" s="69">
        <v>38</v>
      </c>
      <c r="S92" s="69">
        <v>88</v>
      </c>
      <c r="T92" s="69">
        <v>80</v>
      </c>
      <c r="U92" s="69">
        <v>17</v>
      </c>
      <c r="V92" s="69">
        <v>73</v>
      </c>
      <c r="W92" s="69">
        <v>50</v>
      </c>
      <c r="X92" s="69">
        <v>14</v>
      </c>
      <c r="Y92" s="69">
        <v>53</v>
      </c>
      <c r="Z92" s="69">
        <v>19</v>
      </c>
      <c r="AA92" s="69">
        <v>30</v>
      </c>
      <c r="AB92" s="69">
        <v>35</v>
      </c>
      <c r="AC92" s="69">
        <v>157</v>
      </c>
      <c r="AD92" s="69">
        <v>69</v>
      </c>
      <c r="AE92" s="69">
        <v>9</v>
      </c>
      <c r="AF92" s="69">
        <v>73</v>
      </c>
      <c r="AG92" s="69">
        <v>139</v>
      </c>
      <c r="AH92" s="69">
        <v>7</v>
      </c>
      <c r="AI92" s="69">
        <v>16</v>
      </c>
      <c r="AJ92" s="69">
        <v>28</v>
      </c>
      <c r="AK92" s="69">
        <v>33</v>
      </c>
      <c r="AL92" s="69">
        <v>28</v>
      </c>
      <c r="AM92" s="81">
        <v>2</v>
      </c>
    </row>
    <row r="93" spans="1:39" s="47" customFormat="1">
      <c r="A93" s="173">
        <v>2004</v>
      </c>
      <c r="B93" s="173"/>
      <c r="C93" s="174"/>
      <c r="D93" s="119">
        <f t="shared" si="36"/>
        <v>1354</v>
      </c>
      <c r="E93" s="68">
        <v>20</v>
      </c>
      <c r="F93" s="69">
        <v>19</v>
      </c>
      <c r="G93" s="69">
        <v>27</v>
      </c>
      <c r="H93" s="69">
        <v>115</v>
      </c>
      <c r="I93" s="69">
        <v>29</v>
      </c>
      <c r="J93" s="69">
        <v>23</v>
      </c>
      <c r="K93" s="69">
        <v>6</v>
      </c>
      <c r="L93" s="69">
        <v>19</v>
      </c>
      <c r="M93" s="69">
        <v>12</v>
      </c>
      <c r="N93" s="69">
        <v>10</v>
      </c>
      <c r="O93" s="69">
        <v>15</v>
      </c>
      <c r="P93" s="69">
        <v>71</v>
      </c>
      <c r="Q93" s="69">
        <v>10</v>
      </c>
      <c r="R93" s="69">
        <v>36</v>
      </c>
      <c r="S93" s="69">
        <v>70</v>
      </c>
      <c r="T93" s="69">
        <v>72</v>
      </c>
      <c r="U93" s="69">
        <v>6</v>
      </c>
      <c r="V93" s="69">
        <v>54</v>
      </c>
      <c r="W93" s="69">
        <v>53</v>
      </c>
      <c r="X93" s="69">
        <v>13</v>
      </c>
      <c r="Y93" s="69">
        <v>57</v>
      </c>
      <c r="Z93" s="69">
        <v>18</v>
      </c>
      <c r="AA93" s="69">
        <v>27</v>
      </c>
      <c r="AB93" s="69">
        <v>25</v>
      </c>
      <c r="AC93" s="69">
        <v>176</v>
      </c>
      <c r="AD93" s="69">
        <v>53</v>
      </c>
      <c r="AE93" s="69">
        <v>7</v>
      </c>
      <c r="AF93" s="69">
        <v>70</v>
      </c>
      <c r="AG93" s="69">
        <v>130</v>
      </c>
      <c r="AH93" s="69">
        <v>8</v>
      </c>
      <c r="AI93" s="69">
        <v>9</v>
      </c>
      <c r="AJ93" s="69">
        <v>26</v>
      </c>
      <c r="AK93" s="69">
        <v>34</v>
      </c>
      <c r="AL93" s="69">
        <v>31</v>
      </c>
      <c r="AM93" s="81">
        <v>3</v>
      </c>
    </row>
    <row r="94" spans="1:39" s="47" customFormat="1">
      <c r="A94" s="173">
        <v>2003</v>
      </c>
      <c r="B94" s="173"/>
      <c r="C94" s="174"/>
      <c r="D94" s="119">
        <f t="shared" si="36"/>
        <v>1281</v>
      </c>
      <c r="E94" s="68">
        <v>22</v>
      </c>
      <c r="F94" s="69">
        <v>19</v>
      </c>
      <c r="G94" s="69">
        <v>41</v>
      </c>
      <c r="H94" s="69">
        <v>100</v>
      </c>
      <c r="I94" s="69">
        <v>25</v>
      </c>
      <c r="J94" s="69">
        <v>28</v>
      </c>
      <c r="K94" s="69">
        <v>10</v>
      </c>
      <c r="L94" s="69">
        <v>15</v>
      </c>
      <c r="M94" s="69">
        <v>16</v>
      </c>
      <c r="N94" s="69">
        <v>4</v>
      </c>
      <c r="O94" s="69">
        <v>16</v>
      </c>
      <c r="P94" s="69">
        <v>60</v>
      </c>
      <c r="Q94" s="69">
        <v>5</v>
      </c>
      <c r="R94" s="69">
        <v>26</v>
      </c>
      <c r="S94" s="69">
        <v>63</v>
      </c>
      <c r="T94" s="69">
        <v>60</v>
      </c>
      <c r="U94" s="69">
        <v>10</v>
      </c>
      <c r="V94" s="69">
        <v>48</v>
      </c>
      <c r="W94" s="69">
        <v>68</v>
      </c>
      <c r="X94" s="69">
        <v>16</v>
      </c>
      <c r="Y94" s="69">
        <v>35</v>
      </c>
      <c r="Z94" s="69">
        <v>16</v>
      </c>
      <c r="AA94" s="69">
        <v>31</v>
      </c>
      <c r="AB94" s="69">
        <v>24</v>
      </c>
      <c r="AC94" s="69">
        <v>166</v>
      </c>
      <c r="AD94" s="69">
        <v>53</v>
      </c>
      <c r="AE94" s="69">
        <v>10</v>
      </c>
      <c r="AF94" s="69">
        <v>64</v>
      </c>
      <c r="AG94" s="69">
        <v>108</v>
      </c>
      <c r="AH94" s="69">
        <v>5</v>
      </c>
      <c r="AI94" s="69">
        <v>12</v>
      </c>
      <c r="AJ94" s="69">
        <v>33</v>
      </c>
      <c r="AK94" s="69">
        <v>38</v>
      </c>
      <c r="AL94" s="69">
        <v>30</v>
      </c>
      <c r="AM94" s="81">
        <v>4</v>
      </c>
    </row>
    <row r="95" spans="1:39" s="47" customFormat="1">
      <c r="A95" s="173">
        <v>2002</v>
      </c>
      <c r="B95" s="173"/>
      <c r="C95" s="174"/>
      <c r="D95" s="119">
        <f t="shared" si="36"/>
        <v>1429</v>
      </c>
      <c r="E95" s="68">
        <v>27</v>
      </c>
      <c r="F95" s="69">
        <v>26</v>
      </c>
      <c r="G95" s="69">
        <v>37</v>
      </c>
      <c r="H95" s="69">
        <v>135</v>
      </c>
      <c r="I95" s="69">
        <v>40</v>
      </c>
      <c r="J95" s="69">
        <v>33</v>
      </c>
      <c r="K95" s="69">
        <v>5</v>
      </c>
      <c r="L95" s="69">
        <v>22</v>
      </c>
      <c r="M95" s="69">
        <v>14</v>
      </c>
      <c r="N95" s="69">
        <v>8</v>
      </c>
      <c r="O95" s="69">
        <v>22</v>
      </c>
      <c r="P95" s="69">
        <v>81</v>
      </c>
      <c r="Q95" s="69">
        <v>5</v>
      </c>
      <c r="R95" s="69">
        <v>35</v>
      </c>
      <c r="S95" s="69">
        <v>51</v>
      </c>
      <c r="T95" s="69">
        <v>55</v>
      </c>
      <c r="U95" s="69">
        <v>16</v>
      </c>
      <c r="V95" s="69">
        <v>48</v>
      </c>
      <c r="W95" s="69">
        <v>66</v>
      </c>
      <c r="X95" s="69">
        <v>14</v>
      </c>
      <c r="Y95" s="69">
        <v>38</v>
      </c>
      <c r="Z95" s="69">
        <v>24</v>
      </c>
      <c r="AA95" s="69">
        <v>32</v>
      </c>
      <c r="AB95" s="69">
        <v>21</v>
      </c>
      <c r="AC95" s="69">
        <v>166</v>
      </c>
      <c r="AD95" s="69">
        <v>55</v>
      </c>
      <c r="AE95" s="69">
        <v>11</v>
      </c>
      <c r="AF95" s="69">
        <v>59</v>
      </c>
      <c r="AG95" s="69">
        <v>158</v>
      </c>
      <c r="AH95" s="69">
        <v>10</v>
      </c>
      <c r="AI95" s="69">
        <v>8</v>
      </c>
      <c r="AJ95" s="69">
        <v>33</v>
      </c>
      <c r="AK95" s="69">
        <v>48</v>
      </c>
      <c r="AL95" s="69">
        <v>26</v>
      </c>
      <c r="AM95" s="81"/>
    </row>
    <row r="96" spans="1:39" s="47" customFormat="1">
      <c r="A96" s="173">
        <v>2001</v>
      </c>
      <c r="B96" s="173"/>
      <c r="C96" s="174"/>
      <c r="D96" s="119">
        <f t="shared" si="36"/>
        <v>2623</v>
      </c>
      <c r="E96" s="68">
        <v>43</v>
      </c>
      <c r="F96" s="69">
        <v>43</v>
      </c>
      <c r="G96" s="69">
        <v>67</v>
      </c>
      <c r="H96" s="69">
        <v>189</v>
      </c>
      <c r="I96" s="69">
        <v>67</v>
      </c>
      <c r="J96" s="69">
        <v>56</v>
      </c>
      <c r="K96" s="69">
        <v>6</v>
      </c>
      <c r="L96" s="69">
        <v>29</v>
      </c>
      <c r="M96" s="69">
        <v>38</v>
      </c>
      <c r="N96" s="69">
        <v>15</v>
      </c>
      <c r="O96" s="69">
        <v>33</v>
      </c>
      <c r="P96" s="69">
        <v>130</v>
      </c>
      <c r="Q96" s="69">
        <v>22</v>
      </c>
      <c r="R96" s="69">
        <v>91</v>
      </c>
      <c r="S96" s="69">
        <v>105</v>
      </c>
      <c r="T96" s="69">
        <v>131</v>
      </c>
      <c r="U96" s="69">
        <v>23</v>
      </c>
      <c r="V96" s="69">
        <v>104</v>
      </c>
      <c r="W96" s="69">
        <v>112</v>
      </c>
      <c r="X96" s="69">
        <v>23</v>
      </c>
      <c r="Y96" s="69">
        <v>105</v>
      </c>
      <c r="Z96" s="69">
        <v>52</v>
      </c>
      <c r="AA96" s="69">
        <v>47</v>
      </c>
      <c r="AB96" s="69">
        <v>55</v>
      </c>
      <c r="AC96" s="69">
        <v>266</v>
      </c>
      <c r="AD96" s="69">
        <v>91</v>
      </c>
      <c r="AE96" s="69">
        <v>24</v>
      </c>
      <c r="AF96" s="69">
        <v>153</v>
      </c>
      <c r="AG96" s="69">
        <v>251</v>
      </c>
      <c r="AH96" s="69">
        <v>6</v>
      </c>
      <c r="AI96" s="69">
        <v>22</v>
      </c>
      <c r="AJ96" s="69">
        <v>75</v>
      </c>
      <c r="AK96" s="69">
        <v>82</v>
      </c>
      <c r="AL96" s="69">
        <v>66</v>
      </c>
      <c r="AM96" s="81">
        <v>1</v>
      </c>
    </row>
    <row r="97" spans="1:39" s="47" customFormat="1">
      <c r="A97" s="173">
        <v>2000</v>
      </c>
      <c r="B97" s="173"/>
      <c r="C97" s="174"/>
      <c r="D97" s="119">
        <f t="shared" si="36"/>
        <v>2940</v>
      </c>
      <c r="E97" s="68">
        <v>35</v>
      </c>
      <c r="F97" s="69">
        <v>32</v>
      </c>
      <c r="G97" s="69">
        <v>88</v>
      </c>
      <c r="H97" s="69">
        <v>175</v>
      </c>
      <c r="I97" s="69">
        <v>55</v>
      </c>
      <c r="J97" s="69">
        <v>68</v>
      </c>
      <c r="K97" s="69">
        <v>8</v>
      </c>
      <c r="L97" s="69">
        <v>38</v>
      </c>
      <c r="M97" s="69">
        <v>41</v>
      </c>
      <c r="N97" s="69">
        <v>21</v>
      </c>
      <c r="O97" s="69">
        <v>49</v>
      </c>
      <c r="P97" s="69">
        <v>147</v>
      </c>
      <c r="Q97" s="69">
        <v>31</v>
      </c>
      <c r="R97" s="69">
        <v>105</v>
      </c>
      <c r="S97" s="69">
        <v>96</v>
      </c>
      <c r="T97" s="69">
        <v>165</v>
      </c>
      <c r="U97" s="69">
        <v>20</v>
      </c>
      <c r="V97" s="69">
        <v>116</v>
      </c>
      <c r="W97" s="69">
        <v>145</v>
      </c>
      <c r="X97" s="69">
        <v>25</v>
      </c>
      <c r="Y97" s="69">
        <v>98</v>
      </c>
      <c r="Z97" s="69">
        <v>70</v>
      </c>
      <c r="AA97" s="69">
        <v>64</v>
      </c>
      <c r="AB97" s="69">
        <v>60</v>
      </c>
      <c r="AC97" s="69">
        <v>330</v>
      </c>
      <c r="AD97" s="69">
        <v>79</v>
      </c>
      <c r="AE97" s="69">
        <v>21</v>
      </c>
      <c r="AF97" s="69">
        <v>192</v>
      </c>
      <c r="AG97" s="69">
        <v>284</v>
      </c>
      <c r="AH97" s="69">
        <v>32</v>
      </c>
      <c r="AI97" s="69">
        <v>23</v>
      </c>
      <c r="AJ97" s="69">
        <v>73</v>
      </c>
      <c r="AK97" s="69">
        <v>70</v>
      </c>
      <c r="AL97" s="69">
        <v>79</v>
      </c>
      <c r="AM97" s="81">
        <v>5</v>
      </c>
    </row>
    <row r="98" spans="1:39" s="47" customFormat="1">
      <c r="A98" s="173">
        <v>1999</v>
      </c>
      <c r="B98" s="173"/>
      <c r="C98" s="174"/>
      <c r="D98" s="119">
        <f t="shared" si="36"/>
        <v>2738</v>
      </c>
      <c r="E98" s="68">
        <v>48</v>
      </c>
      <c r="F98" s="69">
        <v>29</v>
      </c>
      <c r="G98" s="69">
        <v>60</v>
      </c>
      <c r="H98" s="69">
        <v>152</v>
      </c>
      <c r="I98" s="69">
        <v>73</v>
      </c>
      <c r="J98" s="69">
        <v>101</v>
      </c>
      <c r="K98" s="69">
        <v>13</v>
      </c>
      <c r="L98" s="69">
        <v>30</v>
      </c>
      <c r="M98" s="69">
        <v>59</v>
      </c>
      <c r="N98" s="69">
        <v>23</v>
      </c>
      <c r="O98" s="69">
        <v>30</v>
      </c>
      <c r="P98" s="69">
        <v>98</v>
      </c>
      <c r="Q98" s="69">
        <v>71</v>
      </c>
      <c r="R98" s="69">
        <v>164</v>
      </c>
      <c r="S98" s="69">
        <v>126</v>
      </c>
      <c r="T98" s="69">
        <v>118</v>
      </c>
      <c r="U98" s="69">
        <v>14</v>
      </c>
      <c r="V98" s="69">
        <v>112</v>
      </c>
      <c r="W98" s="69">
        <v>115</v>
      </c>
      <c r="X98" s="69">
        <v>54</v>
      </c>
      <c r="Y98" s="69">
        <v>91</v>
      </c>
      <c r="Z98" s="69">
        <v>35</v>
      </c>
      <c r="AA98" s="69">
        <v>53</v>
      </c>
      <c r="AB98" s="69">
        <v>47</v>
      </c>
      <c r="AC98" s="69">
        <v>265</v>
      </c>
      <c r="AD98" s="69">
        <v>89</v>
      </c>
      <c r="AE98" s="69">
        <v>24</v>
      </c>
      <c r="AF98" s="69">
        <v>158</v>
      </c>
      <c r="AG98" s="69">
        <v>214</v>
      </c>
      <c r="AH98" s="69">
        <v>56</v>
      </c>
      <c r="AI98" s="69">
        <v>14</v>
      </c>
      <c r="AJ98" s="69">
        <v>62</v>
      </c>
      <c r="AK98" s="69">
        <v>68</v>
      </c>
      <c r="AL98" s="69">
        <v>69</v>
      </c>
      <c r="AM98" s="81">
        <v>3</v>
      </c>
    </row>
    <row r="99" spans="1:39" s="47" customFormat="1">
      <c r="A99" s="173">
        <v>1998</v>
      </c>
      <c r="B99" s="173"/>
      <c r="C99" s="174"/>
      <c r="D99" s="119">
        <f t="shared" si="36"/>
        <v>2228</v>
      </c>
      <c r="E99" s="68">
        <v>41</v>
      </c>
      <c r="F99" s="69">
        <v>25</v>
      </c>
      <c r="G99" s="69">
        <v>60</v>
      </c>
      <c r="H99" s="69">
        <v>125</v>
      </c>
      <c r="I99" s="69">
        <v>35</v>
      </c>
      <c r="J99" s="69">
        <v>41</v>
      </c>
      <c r="K99" s="69">
        <v>7</v>
      </c>
      <c r="L99" s="69">
        <v>30</v>
      </c>
      <c r="M99" s="69">
        <v>24</v>
      </c>
      <c r="N99" s="69">
        <v>17</v>
      </c>
      <c r="O99" s="69">
        <v>35</v>
      </c>
      <c r="P99" s="69">
        <v>125</v>
      </c>
      <c r="Q99" s="69">
        <v>15</v>
      </c>
      <c r="R99" s="69">
        <v>82</v>
      </c>
      <c r="S99" s="69">
        <v>89</v>
      </c>
      <c r="T99" s="69">
        <v>104</v>
      </c>
      <c r="U99" s="69">
        <v>24</v>
      </c>
      <c r="V99" s="69">
        <v>99</v>
      </c>
      <c r="W99" s="69">
        <v>120</v>
      </c>
      <c r="X99" s="69">
        <v>24</v>
      </c>
      <c r="Y99" s="69">
        <v>84</v>
      </c>
      <c r="Z99" s="69">
        <v>34</v>
      </c>
      <c r="AA99" s="69">
        <v>41</v>
      </c>
      <c r="AB99" s="69">
        <v>41</v>
      </c>
      <c r="AC99" s="69">
        <v>254</v>
      </c>
      <c r="AD99" s="69">
        <v>54</v>
      </c>
      <c r="AE99" s="69">
        <v>11</v>
      </c>
      <c r="AF99" s="69">
        <v>174</v>
      </c>
      <c r="AG99" s="69">
        <v>194</v>
      </c>
      <c r="AH99" s="69">
        <v>23</v>
      </c>
      <c r="AI99" s="69">
        <v>16</v>
      </c>
      <c r="AJ99" s="69">
        <v>51</v>
      </c>
      <c r="AK99" s="69">
        <v>53</v>
      </c>
      <c r="AL99" s="69">
        <v>71</v>
      </c>
      <c r="AM99" s="81">
        <v>5</v>
      </c>
    </row>
    <row r="100" spans="1:39" s="47" customFormat="1">
      <c r="A100" s="173">
        <v>1997</v>
      </c>
      <c r="B100" s="173"/>
      <c r="C100" s="174"/>
      <c r="D100" s="119">
        <f t="shared" si="36"/>
        <v>2053</v>
      </c>
      <c r="E100" s="68">
        <v>31</v>
      </c>
      <c r="F100" s="69">
        <v>26</v>
      </c>
      <c r="G100" s="69">
        <v>45</v>
      </c>
      <c r="H100" s="69">
        <v>132</v>
      </c>
      <c r="I100" s="69">
        <v>37</v>
      </c>
      <c r="J100" s="69">
        <v>37</v>
      </c>
      <c r="K100" s="69">
        <v>17</v>
      </c>
      <c r="L100" s="69">
        <v>31</v>
      </c>
      <c r="M100" s="69">
        <v>34</v>
      </c>
      <c r="N100" s="69">
        <v>18</v>
      </c>
      <c r="O100" s="69">
        <v>35</v>
      </c>
      <c r="P100" s="69">
        <v>88</v>
      </c>
      <c r="Q100" s="69">
        <v>20</v>
      </c>
      <c r="R100" s="69">
        <v>80</v>
      </c>
      <c r="S100" s="69">
        <v>79</v>
      </c>
      <c r="T100" s="69">
        <v>97</v>
      </c>
      <c r="U100" s="69">
        <v>22</v>
      </c>
      <c r="V100" s="69">
        <v>80</v>
      </c>
      <c r="W100" s="69">
        <v>93</v>
      </c>
      <c r="X100" s="69">
        <v>20</v>
      </c>
      <c r="Y100" s="69">
        <v>71</v>
      </c>
      <c r="Z100" s="69">
        <v>28</v>
      </c>
      <c r="AA100" s="69">
        <v>40</v>
      </c>
      <c r="AB100" s="69">
        <v>28</v>
      </c>
      <c r="AC100" s="69">
        <v>235</v>
      </c>
      <c r="AD100" s="69">
        <v>57</v>
      </c>
      <c r="AE100" s="69">
        <v>9</v>
      </c>
      <c r="AF100" s="69">
        <v>131</v>
      </c>
      <c r="AG100" s="69">
        <v>205</v>
      </c>
      <c r="AH100" s="69">
        <v>23</v>
      </c>
      <c r="AI100" s="69">
        <v>21</v>
      </c>
      <c r="AJ100" s="69">
        <v>53</v>
      </c>
      <c r="AK100" s="69">
        <v>59</v>
      </c>
      <c r="AL100" s="69">
        <v>71</v>
      </c>
      <c r="AM100" s="81"/>
    </row>
    <row r="101" spans="1:39" s="47" customFormat="1">
      <c r="A101" s="173">
        <v>1996</v>
      </c>
      <c r="B101" s="173"/>
      <c r="C101" s="174"/>
      <c r="D101" s="119">
        <f t="shared" si="36"/>
        <v>1934</v>
      </c>
      <c r="E101" s="68">
        <v>43</v>
      </c>
      <c r="F101" s="69">
        <v>28</v>
      </c>
      <c r="G101" s="69">
        <v>51</v>
      </c>
      <c r="H101" s="69">
        <v>123</v>
      </c>
      <c r="I101" s="69">
        <v>29</v>
      </c>
      <c r="J101" s="69">
        <v>35</v>
      </c>
      <c r="K101" s="69">
        <v>6</v>
      </c>
      <c r="L101" s="69">
        <v>36</v>
      </c>
      <c r="M101" s="69">
        <v>20</v>
      </c>
      <c r="N101" s="69">
        <v>14</v>
      </c>
      <c r="O101" s="69">
        <v>32</v>
      </c>
      <c r="P101" s="69">
        <v>104</v>
      </c>
      <c r="Q101" s="69">
        <v>9</v>
      </c>
      <c r="R101" s="69">
        <v>63</v>
      </c>
      <c r="S101" s="69">
        <v>64</v>
      </c>
      <c r="T101" s="69">
        <v>66</v>
      </c>
      <c r="U101" s="69">
        <v>19</v>
      </c>
      <c r="V101" s="69">
        <v>73</v>
      </c>
      <c r="W101" s="69">
        <v>88</v>
      </c>
      <c r="X101" s="69">
        <v>21</v>
      </c>
      <c r="Y101" s="69">
        <v>89</v>
      </c>
      <c r="Z101" s="69">
        <v>22</v>
      </c>
      <c r="AA101" s="69">
        <v>34</v>
      </c>
      <c r="AB101" s="69">
        <v>39</v>
      </c>
      <c r="AC101" s="69">
        <v>233</v>
      </c>
      <c r="AD101" s="69">
        <v>36</v>
      </c>
      <c r="AE101" s="69">
        <v>20</v>
      </c>
      <c r="AF101" s="69">
        <v>143</v>
      </c>
      <c r="AG101" s="69">
        <v>206</v>
      </c>
      <c r="AH101" s="69">
        <v>10</v>
      </c>
      <c r="AI101" s="69">
        <v>14</v>
      </c>
      <c r="AJ101" s="69">
        <v>47</v>
      </c>
      <c r="AK101" s="69">
        <v>57</v>
      </c>
      <c r="AL101" s="69">
        <v>58</v>
      </c>
      <c r="AM101" s="81">
        <v>2</v>
      </c>
    </row>
    <row r="102" spans="1:39" s="47" customFormat="1">
      <c r="A102" s="173">
        <v>1995</v>
      </c>
      <c r="B102" s="173"/>
      <c r="C102" s="174"/>
      <c r="D102" s="119">
        <f t="shared" si="36"/>
        <v>4664</v>
      </c>
      <c r="E102" s="68">
        <v>87</v>
      </c>
      <c r="F102" s="69">
        <v>24</v>
      </c>
      <c r="G102" s="69">
        <v>121</v>
      </c>
      <c r="H102" s="69">
        <v>166</v>
      </c>
      <c r="I102" s="69">
        <v>28</v>
      </c>
      <c r="J102" s="69">
        <v>31</v>
      </c>
      <c r="K102" s="69">
        <v>12</v>
      </c>
      <c r="L102" s="69">
        <v>29</v>
      </c>
      <c r="M102" s="69">
        <v>30</v>
      </c>
      <c r="N102" s="69">
        <v>33</v>
      </c>
      <c r="O102" s="69">
        <v>108</v>
      </c>
      <c r="P102" s="69">
        <v>283</v>
      </c>
      <c r="Q102" s="69">
        <v>11</v>
      </c>
      <c r="R102" s="69">
        <v>76</v>
      </c>
      <c r="S102" s="69">
        <v>66</v>
      </c>
      <c r="T102" s="69">
        <v>82</v>
      </c>
      <c r="U102" s="69">
        <v>34</v>
      </c>
      <c r="V102" s="69">
        <v>109</v>
      </c>
      <c r="W102" s="69">
        <v>100</v>
      </c>
      <c r="X102" s="69">
        <v>17</v>
      </c>
      <c r="Y102" s="69">
        <v>423</v>
      </c>
      <c r="Z102" s="69">
        <v>103</v>
      </c>
      <c r="AA102" s="69">
        <v>80</v>
      </c>
      <c r="AB102" s="69">
        <v>55</v>
      </c>
      <c r="AC102" s="69">
        <v>704</v>
      </c>
      <c r="AD102" s="69">
        <v>53</v>
      </c>
      <c r="AE102" s="69">
        <v>11</v>
      </c>
      <c r="AF102" s="69">
        <v>394</v>
      </c>
      <c r="AG102" s="69">
        <v>1106</v>
      </c>
      <c r="AH102" s="69">
        <v>11</v>
      </c>
      <c r="AI102" s="69">
        <v>18</v>
      </c>
      <c r="AJ102" s="69">
        <v>42</v>
      </c>
      <c r="AK102" s="69">
        <v>122</v>
      </c>
      <c r="AL102" s="69">
        <v>94</v>
      </c>
      <c r="AM102" s="81">
        <v>1</v>
      </c>
    </row>
    <row r="103" spans="1:39" s="47" customFormat="1">
      <c r="A103" s="173">
        <v>1994</v>
      </c>
      <c r="B103" s="173"/>
      <c r="C103" s="174"/>
      <c r="D103" s="119">
        <f t="shared" si="36"/>
        <v>1408</v>
      </c>
      <c r="E103" s="68">
        <v>28</v>
      </c>
      <c r="F103" s="69">
        <v>19</v>
      </c>
      <c r="G103" s="69">
        <v>39</v>
      </c>
      <c r="H103" s="69">
        <v>71</v>
      </c>
      <c r="I103" s="69">
        <v>20</v>
      </c>
      <c r="J103" s="69">
        <v>18</v>
      </c>
      <c r="K103" s="69">
        <v>5</v>
      </c>
      <c r="L103" s="69">
        <v>35</v>
      </c>
      <c r="M103" s="69">
        <v>10</v>
      </c>
      <c r="N103" s="69">
        <v>13</v>
      </c>
      <c r="O103" s="69">
        <v>18</v>
      </c>
      <c r="P103" s="69">
        <v>85</v>
      </c>
      <c r="Q103" s="69">
        <v>5</v>
      </c>
      <c r="R103" s="69">
        <v>36</v>
      </c>
      <c r="S103" s="69">
        <v>53</v>
      </c>
      <c r="T103" s="69">
        <v>46</v>
      </c>
      <c r="U103" s="69">
        <v>15</v>
      </c>
      <c r="V103" s="69">
        <v>60</v>
      </c>
      <c r="W103" s="69">
        <v>77</v>
      </c>
      <c r="X103" s="69">
        <v>21</v>
      </c>
      <c r="Y103" s="69">
        <v>41</v>
      </c>
      <c r="Z103" s="69">
        <v>12</v>
      </c>
      <c r="AA103" s="69">
        <v>34</v>
      </c>
      <c r="AB103" s="69">
        <v>35</v>
      </c>
      <c r="AC103" s="69">
        <v>171</v>
      </c>
      <c r="AD103" s="69">
        <v>22</v>
      </c>
      <c r="AE103" s="69">
        <v>15</v>
      </c>
      <c r="AF103" s="69">
        <v>96</v>
      </c>
      <c r="AG103" s="69">
        <v>153</v>
      </c>
      <c r="AH103" s="69">
        <v>8</v>
      </c>
      <c r="AI103" s="69">
        <v>12</v>
      </c>
      <c r="AJ103" s="69">
        <v>36</v>
      </c>
      <c r="AK103" s="69">
        <v>46</v>
      </c>
      <c r="AL103" s="69">
        <v>52</v>
      </c>
      <c r="AM103" s="81">
        <v>1</v>
      </c>
    </row>
    <row r="104" spans="1:39" s="47" customFormat="1">
      <c r="A104" s="173">
        <v>1993</v>
      </c>
      <c r="B104" s="173"/>
      <c r="C104" s="174"/>
      <c r="D104" s="119">
        <f t="shared" si="36"/>
        <v>1524</v>
      </c>
      <c r="E104" s="68">
        <v>28</v>
      </c>
      <c r="F104" s="69">
        <v>20</v>
      </c>
      <c r="G104" s="69">
        <v>26</v>
      </c>
      <c r="H104" s="69">
        <v>90</v>
      </c>
      <c r="I104" s="69">
        <v>29</v>
      </c>
      <c r="J104" s="69">
        <v>15</v>
      </c>
      <c r="K104" s="69">
        <v>5</v>
      </c>
      <c r="L104" s="69">
        <v>32</v>
      </c>
      <c r="M104" s="69">
        <v>19</v>
      </c>
      <c r="N104" s="69">
        <v>16</v>
      </c>
      <c r="O104" s="69">
        <v>18</v>
      </c>
      <c r="P104" s="69">
        <v>75</v>
      </c>
      <c r="Q104" s="69">
        <v>3</v>
      </c>
      <c r="R104" s="69">
        <v>48</v>
      </c>
      <c r="S104" s="69">
        <v>51</v>
      </c>
      <c r="T104" s="69">
        <v>81</v>
      </c>
      <c r="U104" s="69">
        <v>9</v>
      </c>
      <c r="V104" s="69">
        <v>63</v>
      </c>
      <c r="W104" s="69">
        <v>72</v>
      </c>
      <c r="X104" s="69">
        <v>22</v>
      </c>
      <c r="Y104" s="69">
        <v>53</v>
      </c>
      <c r="Z104" s="69">
        <v>23</v>
      </c>
      <c r="AA104" s="69">
        <v>18</v>
      </c>
      <c r="AB104" s="69">
        <v>35</v>
      </c>
      <c r="AC104" s="69">
        <v>211</v>
      </c>
      <c r="AD104" s="69">
        <v>33</v>
      </c>
      <c r="AE104" s="69">
        <v>19</v>
      </c>
      <c r="AF104" s="69">
        <v>87</v>
      </c>
      <c r="AG104" s="69">
        <v>161</v>
      </c>
      <c r="AH104" s="69">
        <v>7</v>
      </c>
      <c r="AI104" s="69">
        <v>15</v>
      </c>
      <c r="AJ104" s="69">
        <v>44</v>
      </c>
      <c r="AK104" s="69">
        <v>36</v>
      </c>
      <c r="AL104" s="69">
        <v>57</v>
      </c>
      <c r="AM104" s="81">
        <v>3</v>
      </c>
    </row>
    <row r="105" spans="1:39" s="47" customFormat="1">
      <c r="A105" s="173">
        <v>1992</v>
      </c>
      <c r="B105" s="173"/>
      <c r="C105" s="174"/>
      <c r="D105" s="119">
        <f t="shared" si="36"/>
        <v>2035</v>
      </c>
      <c r="E105" s="68">
        <v>27</v>
      </c>
      <c r="F105" s="69">
        <v>22</v>
      </c>
      <c r="G105" s="69">
        <v>44</v>
      </c>
      <c r="H105" s="69">
        <v>101</v>
      </c>
      <c r="I105" s="69">
        <v>30</v>
      </c>
      <c r="J105" s="69">
        <v>48</v>
      </c>
      <c r="K105" s="69">
        <v>9</v>
      </c>
      <c r="L105" s="69">
        <v>47</v>
      </c>
      <c r="M105" s="69">
        <v>21</v>
      </c>
      <c r="N105" s="69">
        <v>14</v>
      </c>
      <c r="O105" s="69">
        <v>34</v>
      </c>
      <c r="P105" s="69">
        <v>119</v>
      </c>
      <c r="Q105" s="69">
        <v>12</v>
      </c>
      <c r="R105" s="69">
        <v>70</v>
      </c>
      <c r="S105" s="69">
        <v>74</v>
      </c>
      <c r="T105" s="69">
        <v>103</v>
      </c>
      <c r="U105" s="69">
        <v>12</v>
      </c>
      <c r="V105" s="69">
        <v>81</v>
      </c>
      <c r="W105" s="69">
        <v>107</v>
      </c>
      <c r="X105" s="69">
        <v>17</v>
      </c>
      <c r="Y105" s="69">
        <v>63</v>
      </c>
      <c r="Z105" s="69">
        <v>25</v>
      </c>
      <c r="AA105" s="69">
        <v>49</v>
      </c>
      <c r="AB105" s="69">
        <v>40</v>
      </c>
      <c r="AC105" s="69">
        <v>265</v>
      </c>
      <c r="AD105" s="69">
        <v>39</v>
      </c>
      <c r="AE105" s="69">
        <v>22</v>
      </c>
      <c r="AF105" s="69">
        <v>132</v>
      </c>
      <c r="AG105" s="69">
        <v>193</v>
      </c>
      <c r="AH105" s="69">
        <v>12</v>
      </c>
      <c r="AI105" s="69">
        <v>22</v>
      </c>
      <c r="AJ105" s="69">
        <v>60</v>
      </c>
      <c r="AK105" s="69">
        <v>55</v>
      </c>
      <c r="AL105" s="69">
        <v>66</v>
      </c>
      <c r="AM105" s="81"/>
    </row>
    <row r="106" spans="1:39" s="47" customFormat="1">
      <c r="A106" s="173">
        <v>1991</v>
      </c>
      <c r="B106" s="173"/>
      <c r="C106" s="174"/>
      <c r="D106" s="119">
        <f t="shared" si="36"/>
        <v>2083</v>
      </c>
      <c r="E106" s="68">
        <v>32</v>
      </c>
      <c r="F106" s="69">
        <v>14</v>
      </c>
      <c r="G106" s="69">
        <v>44</v>
      </c>
      <c r="H106" s="69">
        <v>77</v>
      </c>
      <c r="I106" s="69">
        <v>21</v>
      </c>
      <c r="J106" s="69">
        <v>36</v>
      </c>
      <c r="K106" s="69">
        <v>12</v>
      </c>
      <c r="L106" s="69">
        <v>53</v>
      </c>
      <c r="M106" s="69">
        <v>16</v>
      </c>
      <c r="N106" s="69">
        <v>25</v>
      </c>
      <c r="O106" s="69">
        <v>32</v>
      </c>
      <c r="P106" s="69">
        <v>115</v>
      </c>
      <c r="Q106" s="69">
        <v>10</v>
      </c>
      <c r="R106" s="69">
        <v>76</v>
      </c>
      <c r="S106" s="69">
        <v>62</v>
      </c>
      <c r="T106" s="69">
        <v>100</v>
      </c>
      <c r="U106" s="69">
        <v>18</v>
      </c>
      <c r="V106" s="69">
        <v>94</v>
      </c>
      <c r="W106" s="69">
        <v>123</v>
      </c>
      <c r="X106" s="69">
        <v>35</v>
      </c>
      <c r="Y106" s="69">
        <v>84</v>
      </c>
      <c r="Z106" s="69">
        <v>26</v>
      </c>
      <c r="AA106" s="69">
        <v>49</v>
      </c>
      <c r="AB106" s="69">
        <v>38</v>
      </c>
      <c r="AC106" s="69">
        <v>272</v>
      </c>
      <c r="AD106" s="69">
        <v>30</v>
      </c>
      <c r="AE106" s="69">
        <v>17</v>
      </c>
      <c r="AF106" s="69">
        <v>132</v>
      </c>
      <c r="AG106" s="69">
        <v>232</v>
      </c>
      <c r="AH106" s="69">
        <v>15</v>
      </c>
      <c r="AI106" s="69">
        <v>17</v>
      </c>
      <c r="AJ106" s="69">
        <v>64</v>
      </c>
      <c r="AK106" s="69">
        <v>41</v>
      </c>
      <c r="AL106" s="69">
        <v>68</v>
      </c>
      <c r="AM106" s="81">
        <v>3</v>
      </c>
    </row>
    <row r="107" spans="1:39" s="47" customFormat="1">
      <c r="A107" s="173">
        <v>1990</v>
      </c>
      <c r="B107" s="173"/>
      <c r="C107" s="174"/>
      <c r="D107" s="119">
        <f t="shared" si="36"/>
        <v>1888</v>
      </c>
      <c r="E107" s="68">
        <v>18</v>
      </c>
      <c r="F107" s="69">
        <v>27</v>
      </c>
      <c r="G107" s="69">
        <v>32</v>
      </c>
      <c r="H107" s="69">
        <v>80</v>
      </c>
      <c r="I107" s="69">
        <v>22</v>
      </c>
      <c r="J107" s="69">
        <v>22</v>
      </c>
      <c r="K107" s="69">
        <v>4</v>
      </c>
      <c r="L107" s="69">
        <v>45</v>
      </c>
      <c r="M107" s="69">
        <v>14</v>
      </c>
      <c r="N107" s="69">
        <v>14</v>
      </c>
      <c r="O107" s="69">
        <v>32</v>
      </c>
      <c r="P107" s="69">
        <v>116</v>
      </c>
      <c r="Q107" s="69">
        <v>9</v>
      </c>
      <c r="R107" s="69">
        <v>55</v>
      </c>
      <c r="S107" s="69">
        <v>68</v>
      </c>
      <c r="T107" s="69">
        <v>92</v>
      </c>
      <c r="U107" s="69">
        <v>18</v>
      </c>
      <c r="V107" s="69">
        <v>89</v>
      </c>
      <c r="W107" s="69">
        <v>85</v>
      </c>
      <c r="X107" s="69">
        <v>22</v>
      </c>
      <c r="Y107" s="69">
        <v>56</v>
      </c>
      <c r="Z107" s="69">
        <v>39</v>
      </c>
      <c r="AA107" s="69">
        <v>51</v>
      </c>
      <c r="AB107" s="69">
        <v>35</v>
      </c>
      <c r="AC107" s="69">
        <v>285</v>
      </c>
      <c r="AD107" s="69">
        <v>25</v>
      </c>
      <c r="AE107" s="69">
        <v>22</v>
      </c>
      <c r="AF107" s="69">
        <v>124</v>
      </c>
      <c r="AG107" s="69">
        <v>204</v>
      </c>
      <c r="AH107" s="69">
        <v>6</v>
      </c>
      <c r="AI107" s="69">
        <v>22</v>
      </c>
      <c r="AJ107" s="69">
        <v>36</v>
      </c>
      <c r="AK107" s="69">
        <v>51</v>
      </c>
      <c r="AL107" s="69">
        <v>66</v>
      </c>
      <c r="AM107" s="81">
        <v>2</v>
      </c>
    </row>
    <row r="108" spans="1:39" s="47" customFormat="1">
      <c r="A108" s="173">
        <v>1989</v>
      </c>
      <c r="B108" s="173"/>
      <c r="C108" s="174"/>
      <c r="D108" s="119">
        <f t="shared" si="36"/>
        <v>1286</v>
      </c>
      <c r="E108" s="68">
        <v>24</v>
      </c>
      <c r="F108" s="69">
        <v>17</v>
      </c>
      <c r="G108" s="69">
        <v>26</v>
      </c>
      <c r="H108" s="69">
        <v>60</v>
      </c>
      <c r="I108" s="69">
        <v>17</v>
      </c>
      <c r="J108" s="69">
        <v>21</v>
      </c>
      <c r="K108" s="69">
        <v>2</v>
      </c>
      <c r="L108" s="69">
        <v>35</v>
      </c>
      <c r="M108" s="69">
        <v>11</v>
      </c>
      <c r="N108" s="69">
        <v>7</v>
      </c>
      <c r="O108" s="69">
        <v>21</v>
      </c>
      <c r="P108" s="69">
        <v>77</v>
      </c>
      <c r="Q108" s="69">
        <v>8</v>
      </c>
      <c r="R108" s="69">
        <v>41</v>
      </c>
      <c r="S108" s="69">
        <v>42</v>
      </c>
      <c r="T108" s="69">
        <v>52</v>
      </c>
      <c r="U108" s="69">
        <v>13</v>
      </c>
      <c r="V108" s="69">
        <v>55</v>
      </c>
      <c r="W108" s="69">
        <v>60</v>
      </c>
      <c r="X108" s="69">
        <v>16</v>
      </c>
      <c r="Y108" s="69">
        <v>47</v>
      </c>
      <c r="Z108" s="69">
        <v>15</v>
      </c>
      <c r="AA108" s="69">
        <v>22</v>
      </c>
      <c r="AB108" s="69">
        <v>31</v>
      </c>
      <c r="AC108" s="69">
        <v>179</v>
      </c>
      <c r="AD108" s="69">
        <v>18</v>
      </c>
      <c r="AE108" s="69">
        <v>14</v>
      </c>
      <c r="AF108" s="69">
        <v>96</v>
      </c>
      <c r="AG108" s="69">
        <v>139</v>
      </c>
      <c r="AH108" s="69">
        <v>4</v>
      </c>
      <c r="AI108" s="69">
        <v>13</v>
      </c>
      <c r="AJ108" s="69">
        <v>35</v>
      </c>
      <c r="AK108" s="69">
        <v>29</v>
      </c>
      <c r="AL108" s="69">
        <v>36</v>
      </c>
      <c r="AM108" s="81">
        <v>3</v>
      </c>
    </row>
    <row r="109" spans="1:39" s="47" customFormat="1">
      <c r="A109" s="173">
        <v>1988</v>
      </c>
      <c r="B109" s="173"/>
      <c r="C109" s="174"/>
      <c r="D109" s="119">
        <f t="shared" si="36"/>
        <v>313</v>
      </c>
      <c r="E109" s="68">
        <v>6</v>
      </c>
      <c r="F109" s="69">
        <v>9</v>
      </c>
      <c r="G109" s="69">
        <v>8</v>
      </c>
      <c r="H109" s="69">
        <v>11</v>
      </c>
      <c r="I109" s="69">
        <v>2</v>
      </c>
      <c r="J109" s="69">
        <v>6</v>
      </c>
      <c r="K109" s="69">
        <v>3</v>
      </c>
      <c r="L109" s="69">
        <v>11</v>
      </c>
      <c r="M109" s="69">
        <v>1</v>
      </c>
      <c r="N109" s="69">
        <v>4</v>
      </c>
      <c r="O109" s="69">
        <v>3</v>
      </c>
      <c r="P109" s="69">
        <v>18</v>
      </c>
      <c r="Q109" s="69">
        <v>1</v>
      </c>
      <c r="R109" s="69">
        <v>12</v>
      </c>
      <c r="S109" s="69">
        <v>11</v>
      </c>
      <c r="T109" s="69">
        <v>9</v>
      </c>
      <c r="U109" s="69">
        <v>3</v>
      </c>
      <c r="V109" s="69">
        <v>19</v>
      </c>
      <c r="W109" s="69">
        <v>13</v>
      </c>
      <c r="X109" s="69">
        <v>2</v>
      </c>
      <c r="Y109" s="69">
        <v>11</v>
      </c>
      <c r="Z109" s="69">
        <v>4</v>
      </c>
      <c r="AA109" s="69">
        <v>4</v>
      </c>
      <c r="AB109" s="69">
        <v>12</v>
      </c>
      <c r="AC109" s="69">
        <v>37</v>
      </c>
      <c r="AD109" s="69">
        <v>4</v>
      </c>
      <c r="AE109" s="69">
        <v>3</v>
      </c>
      <c r="AF109" s="69">
        <v>20</v>
      </c>
      <c r="AG109" s="69">
        <v>42</v>
      </c>
      <c r="AH109" s="69"/>
      <c r="AI109" s="69">
        <v>4</v>
      </c>
      <c r="AJ109" s="69">
        <v>3</v>
      </c>
      <c r="AK109" s="69">
        <v>4</v>
      </c>
      <c r="AL109" s="69">
        <v>13</v>
      </c>
      <c r="AM109" s="81"/>
    </row>
    <row r="110" spans="1:39" s="47" customFormat="1">
      <c r="A110" s="173">
        <v>1987</v>
      </c>
      <c r="B110" s="173"/>
      <c r="C110" s="174"/>
      <c r="D110" s="119">
        <f t="shared" si="36"/>
        <v>178</v>
      </c>
      <c r="E110" s="68">
        <v>2</v>
      </c>
      <c r="F110" s="69"/>
      <c r="G110" s="69">
        <v>3</v>
      </c>
      <c r="H110" s="69">
        <v>11</v>
      </c>
      <c r="I110" s="69">
        <v>4</v>
      </c>
      <c r="J110" s="69">
        <v>3</v>
      </c>
      <c r="K110" s="69"/>
      <c r="L110" s="69">
        <v>6</v>
      </c>
      <c r="M110" s="69">
        <v>3</v>
      </c>
      <c r="N110" s="69"/>
      <c r="O110" s="69">
        <v>2</v>
      </c>
      <c r="P110" s="69">
        <v>8</v>
      </c>
      <c r="Q110" s="69"/>
      <c r="R110" s="69">
        <v>4</v>
      </c>
      <c r="S110" s="69">
        <v>7</v>
      </c>
      <c r="T110" s="69">
        <v>6</v>
      </c>
      <c r="U110" s="69">
        <v>1</v>
      </c>
      <c r="V110" s="69">
        <v>10</v>
      </c>
      <c r="W110" s="69">
        <v>6</v>
      </c>
      <c r="X110" s="69">
        <v>5</v>
      </c>
      <c r="Y110" s="69">
        <v>3</v>
      </c>
      <c r="Z110" s="69">
        <v>1</v>
      </c>
      <c r="AA110" s="69">
        <v>4</v>
      </c>
      <c r="AB110" s="69">
        <v>5</v>
      </c>
      <c r="AC110" s="69">
        <v>23</v>
      </c>
      <c r="AD110" s="69">
        <v>3</v>
      </c>
      <c r="AE110" s="69">
        <v>1</v>
      </c>
      <c r="AF110" s="69">
        <v>19</v>
      </c>
      <c r="AG110" s="69">
        <v>17</v>
      </c>
      <c r="AH110" s="69"/>
      <c r="AI110" s="69">
        <v>2</v>
      </c>
      <c r="AJ110" s="69">
        <v>3</v>
      </c>
      <c r="AK110" s="69">
        <v>5</v>
      </c>
      <c r="AL110" s="69">
        <v>11</v>
      </c>
      <c r="AM110" s="81"/>
    </row>
    <row r="111" spans="1:39" s="47" customFormat="1">
      <c r="A111" s="173">
        <v>1986</v>
      </c>
      <c r="B111" s="173"/>
      <c r="C111" s="174"/>
      <c r="D111" s="119">
        <f t="shared" si="36"/>
        <v>113</v>
      </c>
      <c r="E111" s="68">
        <v>2</v>
      </c>
      <c r="F111" s="69">
        <v>3</v>
      </c>
      <c r="G111" s="69">
        <v>2</v>
      </c>
      <c r="H111" s="69">
        <v>7</v>
      </c>
      <c r="I111" s="69"/>
      <c r="J111" s="69"/>
      <c r="K111" s="69">
        <v>2</v>
      </c>
      <c r="L111" s="69">
        <v>3</v>
      </c>
      <c r="M111" s="69">
        <v>2</v>
      </c>
      <c r="N111" s="69">
        <v>1</v>
      </c>
      <c r="O111" s="69">
        <v>3</v>
      </c>
      <c r="P111" s="69">
        <v>6</v>
      </c>
      <c r="Q111" s="69">
        <v>1</v>
      </c>
      <c r="R111" s="69">
        <v>3</v>
      </c>
      <c r="S111" s="69">
        <v>1</v>
      </c>
      <c r="T111" s="69">
        <v>7</v>
      </c>
      <c r="U111" s="69"/>
      <c r="V111" s="69">
        <v>7</v>
      </c>
      <c r="W111" s="69">
        <v>5</v>
      </c>
      <c r="X111" s="69">
        <v>2</v>
      </c>
      <c r="Y111" s="69">
        <v>2</v>
      </c>
      <c r="Z111" s="69">
        <v>2</v>
      </c>
      <c r="AA111" s="69"/>
      <c r="AB111" s="69">
        <v>2</v>
      </c>
      <c r="AC111" s="69">
        <v>12</v>
      </c>
      <c r="AD111" s="69">
        <v>4</v>
      </c>
      <c r="AE111" s="69">
        <v>1</v>
      </c>
      <c r="AF111" s="69">
        <v>5</v>
      </c>
      <c r="AG111" s="69">
        <v>11</v>
      </c>
      <c r="AH111" s="69"/>
      <c r="AI111" s="69">
        <v>1</v>
      </c>
      <c r="AJ111" s="69">
        <v>3</v>
      </c>
      <c r="AK111" s="69">
        <v>6</v>
      </c>
      <c r="AL111" s="69">
        <v>7</v>
      </c>
      <c r="AM111" s="81"/>
    </row>
    <row r="112" spans="1:39" s="47" customFormat="1">
      <c r="A112" s="173">
        <v>1985</v>
      </c>
      <c r="B112" s="173"/>
      <c r="C112" s="174"/>
      <c r="D112" s="119">
        <f t="shared" si="36"/>
        <v>70</v>
      </c>
      <c r="E112" s="68">
        <v>2</v>
      </c>
      <c r="F112" s="69">
        <v>2</v>
      </c>
      <c r="G112" s="69">
        <v>1</v>
      </c>
      <c r="H112" s="69">
        <v>3</v>
      </c>
      <c r="I112" s="69"/>
      <c r="J112" s="69"/>
      <c r="K112" s="69">
        <v>2</v>
      </c>
      <c r="L112" s="69">
        <v>1</v>
      </c>
      <c r="M112" s="69"/>
      <c r="N112" s="69"/>
      <c r="O112" s="69"/>
      <c r="P112" s="69">
        <v>7</v>
      </c>
      <c r="Q112" s="69">
        <v>2</v>
      </c>
      <c r="R112" s="69">
        <v>3</v>
      </c>
      <c r="S112" s="69">
        <v>2</v>
      </c>
      <c r="T112" s="69">
        <v>4</v>
      </c>
      <c r="U112" s="69"/>
      <c r="V112" s="69">
        <v>4</v>
      </c>
      <c r="W112" s="69">
        <v>2</v>
      </c>
      <c r="X112" s="69">
        <v>1</v>
      </c>
      <c r="Y112" s="69">
        <v>2</v>
      </c>
      <c r="Z112" s="69"/>
      <c r="AA112" s="69">
        <v>1</v>
      </c>
      <c r="AB112" s="69">
        <v>1</v>
      </c>
      <c r="AC112" s="69">
        <v>6</v>
      </c>
      <c r="AD112" s="69"/>
      <c r="AE112" s="69">
        <v>2</v>
      </c>
      <c r="AF112" s="69">
        <v>6</v>
      </c>
      <c r="AG112" s="69">
        <v>4</v>
      </c>
      <c r="AH112" s="69">
        <v>1</v>
      </c>
      <c r="AI112" s="69"/>
      <c r="AJ112" s="69">
        <v>2</v>
      </c>
      <c r="AK112" s="69">
        <v>1</v>
      </c>
      <c r="AL112" s="69">
        <v>8</v>
      </c>
      <c r="AM112" s="81"/>
    </row>
    <row r="113" spans="1:39" s="47" customFormat="1">
      <c r="A113" s="173">
        <v>1984</v>
      </c>
      <c r="B113" s="173"/>
      <c r="C113" s="174"/>
      <c r="D113" s="119">
        <f t="shared" si="36"/>
        <v>89</v>
      </c>
      <c r="E113" s="68">
        <v>5</v>
      </c>
      <c r="F113" s="69">
        <v>2</v>
      </c>
      <c r="G113" s="69">
        <v>1</v>
      </c>
      <c r="H113" s="69">
        <v>2</v>
      </c>
      <c r="I113" s="69">
        <v>1</v>
      </c>
      <c r="J113" s="69">
        <v>3</v>
      </c>
      <c r="K113" s="69"/>
      <c r="L113" s="69">
        <v>1</v>
      </c>
      <c r="M113" s="69"/>
      <c r="N113" s="69"/>
      <c r="O113" s="69">
        <v>2</v>
      </c>
      <c r="P113" s="69">
        <v>1</v>
      </c>
      <c r="Q113" s="69">
        <v>2</v>
      </c>
      <c r="R113" s="69">
        <v>5</v>
      </c>
      <c r="S113" s="69">
        <v>4</v>
      </c>
      <c r="T113" s="69">
        <v>2</v>
      </c>
      <c r="U113" s="69"/>
      <c r="V113" s="69">
        <v>4</v>
      </c>
      <c r="W113" s="69">
        <v>4</v>
      </c>
      <c r="X113" s="69">
        <v>1</v>
      </c>
      <c r="Y113" s="69">
        <v>5</v>
      </c>
      <c r="Z113" s="69">
        <v>1</v>
      </c>
      <c r="AA113" s="69">
        <v>1</v>
      </c>
      <c r="AB113" s="69">
        <v>5</v>
      </c>
      <c r="AC113" s="69">
        <v>8</v>
      </c>
      <c r="AD113" s="69">
        <v>2</v>
      </c>
      <c r="AE113" s="69">
        <v>3</v>
      </c>
      <c r="AF113" s="69">
        <v>3</v>
      </c>
      <c r="AG113" s="69">
        <v>9</v>
      </c>
      <c r="AH113" s="69"/>
      <c r="AI113" s="69"/>
      <c r="AJ113" s="69">
        <v>6</v>
      </c>
      <c r="AK113" s="69">
        <v>1</v>
      </c>
      <c r="AL113" s="69">
        <v>5</v>
      </c>
      <c r="AM113" s="81"/>
    </row>
    <row r="114" spans="1:39" s="47" customFormat="1">
      <c r="A114" s="173">
        <v>1983</v>
      </c>
      <c r="B114" s="173"/>
      <c r="C114" s="174"/>
      <c r="D114" s="119">
        <f t="shared" si="36"/>
        <v>104</v>
      </c>
      <c r="E114" s="68">
        <v>2</v>
      </c>
      <c r="F114" s="69">
        <v>1</v>
      </c>
      <c r="G114" s="69"/>
      <c r="H114" s="69">
        <v>9</v>
      </c>
      <c r="I114" s="69">
        <v>4</v>
      </c>
      <c r="J114" s="69">
        <v>5</v>
      </c>
      <c r="K114" s="69">
        <v>3</v>
      </c>
      <c r="L114" s="69">
        <v>1</v>
      </c>
      <c r="M114" s="69">
        <v>1</v>
      </c>
      <c r="N114" s="69">
        <v>2</v>
      </c>
      <c r="O114" s="69">
        <v>2</v>
      </c>
      <c r="P114" s="69">
        <v>5</v>
      </c>
      <c r="Q114" s="69">
        <v>1</v>
      </c>
      <c r="R114" s="69">
        <v>6</v>
      </c>
      <c r="S114" s="69">
        <v>3</v>
      </c>
      <c r="T114" s="69">
        <v>2</v>
      </c>
      <c r="U114" s="69"/>
      <c r="V114" s="69">
        <v>4</v>
      </c>
      <c r="W114" s="69">
        <v>5</v>
      </c>
      <c r="X114" s="69">
        <v>3</v>
      </c>
      <c r="Y114" s="69">
        <v>4</v>
      </c>
      <c r="Z114" s="69"/>
      <c r="AA114" s="69">
        <v>1</v>
      </c>
      <c r="AB114" s="69"/>
      <c r="AC114" s="69">
        <v>15</v>
      </c>
      <c r="AD114" s="69">
        <v>3</v>
      </c>
      <c r="AE114" s="69"/>
      <c r="AF114" s="69">
        <v>5</v>
      </c>
      <c r="AG114" s="69">
        <v>10</v>
      </c>
      <c r="AH114" s="69">
        <v>1</v>
      </c>
      <c r="AI114" s="69">
        <v>3</v>
      </c>
      <c r="AJ114" s="69"/>
      <c r="AK114" s="69">
        <v>1</v>
      </c>
      <c r="AL114" s="69">
        <v>2</v>
      </c>
      <c r="AM114" s="81"/>
    </row>
    <row r="115" spans="1:39" s="47" customFormat="1">
      <c r="A115" s="173">
        <v>1982</v>
      </c>
      <c r="B115" s="173"/>
      <c r="C115" s="174"/>
      <c r="D115" s="119">
        <f t="shared" si="36"/>
        <v>56</v>
      </c>
      <c r="E115" s="68">
        <v>1</v>
      </c>
      <c r="F115" s="69">
        <v>2</v>
      </c>
      <c r="G115" s="69">
        <v>2</v>
      </c>
      <c r="H115" s="69">
        <v>3</v>
      </c>
      <c r="I115" s="69"/>
      <c r="J115" s="69">
        <v>1</v>
      </c>
      <c r="K115" s="69">
        <v>2</v>
      </c>
      <c r="L115" s="69">
        <v>1</v>
      </c>
      <c r="M115" s="69"/>
      <c r="N115" s="69"/>
      <c r="O115" s="69">
        <v>1</v>
      </c>
      <c r="P115" s="69">
        <v>3</v>
      </c>
      <c r="Q115" s="69"/>
      <c r="R115" s="69">
        <v>2</v>
      </c>
      <c r="S115" s="69"/>
      <c r="T115" s="69">
        <v>5</v>
      </c>
      <c r="U115" s="69"/>
      <c r="V115" s="69">
        <v>3</v>
      </c>
      <c r="W115" s="69">
        <v>4</v>
      </c>
      <c r="X115" s="69">
        <v>1</v>
      </c>
      <c r="Y115" s="69">
        <v>2</v>
      </c>
      <c r="Z115" s="69"/>
      <c r="AA115" s="69"/>
      <c r="AB115" s="69">
        <v>1</v>
      </c>
      <c r="AC115" s="69">
        <v>5</v>
      </c>
      <c r="AD115" s="69"/>
      <c r="AE115" s="69">
        <v>1</v>
      </c>
      <c r="AF115" s="69">
        <v>3</v>
      </c>
      <c r="AG115" s="69">
        <v>4</v>
      </c>
      <c r="AH115" s="69">
        <v>1</v>
      </c>
      <c r="AI115" s="69"/>
      <c r="AJ115" s="69">
        <v>3</v>
      </c>
      <c r="AK115" s="69">
        <v>2</v>
      </c>
      <c r="AL115" s="69">
        <v>3</v>
      </c>
      <c r="AM115" s="81"/>
    </row>
    <row r="116" spans="1:39" s="47" customFormat="1">
      <c r="A116" s="173">
        <v>1981</v>
      </c>
      <c r="B116" s="173"/>
      <c r="C116" s="174"/>
      <c r="D116" s="119">
        <f t="shared" si="36"/>
        <v>57</v>
      </c>
      <c r="E116" s="68">
        <v>2</v>
      </c>
      <c r="F116" s="69">
        <v>2</v>
      </c>
      <c r="G116" s="69">
        <v>1</v>
      </c>
      <c r="H116" s="69">
        <v>3</v>
      </c>
      <c r="I116" s="69"/>
      <c r="J116" s="69">
        <v>1</v>
      </c>
      <c r="K116" s="69">
        <v>1</v>
      </c>
      <c r="L116" s="69">
        <v>1</v>
      </c>
      <c r="M116" s="69">
        <v>1</v>
      </c>
      <c r="N116" s="69"/>
      <c r="O116" s="69"/>
      <c r="P116" s="69">
        <v>2</v>
      </c>
      <c r="Q116" s="69"/>
      <c r="R116" s="69">
        <v>1</v>
      </c>
      <c r="S116" s="69">
        <v>1</v>
      </c>
      <c r="T116" s="69">
        <v>1</v>
      </c>
      <c r="U116" s="69"/>
      <c r="V116" s="69">
        <v>3</v>
      </c>
      <c r="W116" s="69">
        <v>4</v>
      </c>
      <c r="X116" s="69"/>
      <c r="Y116" s="69">
        <v>1</v>
      </c>
      <c r="Z116" s="69">
        <v>1</v>
      </c>
      <c r="AA116" s="69">
        <v>2</v>
      </c>
      <c r="AB116" s="69"/>
      <c r="AC116" s="69">
        <v>17</v>
      </c>
      <c r="AD116" s="69">
        <v>1</v>
      </c>
      <c r="AE116" s="69"/>
      <c r="AF116" s="69">
        <v>1</v>
      </c>
      <c r="AG116" s="69">
        <v>3</v>
      </c>
      <c r="AH116" s="69">
        <v>2</v>
      </c>
      <c r="AI116" s="69">
        <v>1</v>
      </c>
      <c r="AJ116" s="69"/>
      <c r="AK116" s="69">
        <v>2</v>
      </c>
      <c r="AL116" s="69">
        <v>2</v>
      </c>
      <c r="AM116" s="81"/>
    </row>
    <row r="117" spans="1:39" s="47" customFormat="1">
      <c r="A117" s="173">
        <v>1980</v>
      </c>
      <c r="B117" s="173"/>
      <c r="C117" s="174"/>
      <c r="D117" s="119">
        <f t="shared" si="36"/>
        <v>40</v>
      </c>
      <c r="E117" s="68"/>
      <c r="F117" s="69">
        <v>2</v>
      </c>
      <c r="G117" s="69"/>
      <c r="H117" s="69">
        <v>3</v>
      </c>
      <c r="I117" s="69">
        <v>1</v>
      </c>
      <c r="J117" s="69">
        <v>1</v>
      </c>
      <c r="K117" s="69"/>
      <c r="L117" s="69"/>
      <c r="M117" s="69"/>
      <c r="N117" s="69">
        <v>1</v>
      </c>
      <c r="O117" s="69">
        <v>1</v>
      </c>
      <c r="P117" s="69"/>
      <c r="Q117" s="69">
        <v>3</v>
      </c>
      <c r="R117" s="69">
        <v>1</v>
      </c>
      <c r="S117" s="69">
        <v>1</v>
      </c>
      <c r="T117" s="69">
        <v>1</v>
      </c>
      <c r="U117" s="69">
        <v>1</v>
      </c>
      <c r="V117" s="69">
        <v>2</v>
      </c>
      <c r="W117" s="69">
        <v>2</v>
      </c>
      <c r="X117" s="69"/>
      <c r="Y117" s="69"/>
      <c r="Z117" s="69">
        <v>1</v>
      </c>
      <c r="AA117" s="69"/>
      <c r="AB117" s="69">
        <v>1</v>
      </c>
      <c r="AC117" s="69">
        <v>3</v>
      </c>
      <c r="AD117" s="69">
        <v>1</v>
      </c>
      <c r="AE117" s="69"/>
      <c r="AF117" s="69">
        <v>4</v>
      </c>
      <c r="AG117" s="69">
        <v>3</v>
      </c>
      <c r="AH117" s="69"/>
      <c r="AI117" s="69">
        <v>2</v>
      </c>
      <c r="AJ117" s="69">
        <v>1</v>
      </c>
      <c r="AK117" s="69">
        <v>2</v>
      </c>
      <c r="AL117" s="69">
        <v>2</v>
      </c>
      <c r="AM117" s="81"/>
    </row>
    <row r="118" spans="1:39" s="47" customFormat="1">
      <c r="A118" s="173">
        <v>1979</v>
      </c>
      <c r="B118" s="173"/>
      <c r="C118" s="174"/>
      <c r="D118" s="119">
        <f t="shared" si="36"/>
        <v>34</v>
      </c>
      <c r="E118" s="68">
        <v>1</v>
      </c>
      <c r="F118" s="69"/>
      <c r="G118" s="69">
        <v>1</v>
      </c>
      <c r="H118" s="69">
        <v>3</v>
      </c>
      <c r="I118" s="69">
        <v>1</v>
      </c>
      <c r="J118" s="69">
        <v>1</v>
      </c>
      <c r="K118" s="69"/>
      <c r="L118" s="69"/>
      <c r="M118" s="69"/>
      <c r="N118" s="69">
        <v>1</v>
      </c>
      <c r="O118" s="69">
        <v>1</v>
      </c>
      <c r="P118" s="69">
        <v>3</v>
      </c>
      <c r="Q118" s="69"/>
      <c r="R118" s="69">
        <v>2</v>
      </c>
      <c r="S118" s="69">
        <v>2</v>
      </c>
      <c r="T118" s="69"/>
      <c r="U118" s="69"/>
      <c r="V118" s="69">
        <v>2</v>
      </c>
      <c r="W118" s="69">
        <v>3</v>
      </c>
      <c r="X118" s="69">
        <v>1</v>
      </c>
      <c r="Y118" s="69">
        <v>1</v>
      </c>
      <c r="Z118" s="69"/>
      <c r="AA118" s="69">
        <v>1</v>
      </c>
      <c r="AB118" s="69">
        <v>1</v>
      </c>
      <c r="AC118" s="69">
        <v>1</v>
      </c>
      <c r="AD118" s="69"/>
      <c r="AE118" s="69"/>
      <c r="AF118" s="69">
        <v>3</v>
      </c>
      <c r="AG118" s="69">
        <v>1</v>
      </c>
      <c r="AH118" s="69"/>
      <c r="AI118" s="69"/>
      <c r="AJ118" s="69"/>
      <c r="AK118" s="69">
        <v>2</v>
      </c>
      <c r="AL118" s="69">
        <v>2</v>
      </c>
      <c r="AM118" s="81"/>
    </row>
    <row r="119" spans="1:39" s="47" customFormat="1">
      <c r="A119" s="173">
        <v>1978</v>
      </c>
      <c r="B119" s="173"/>
      <c r="C119" s="174"/>
      <c r="D119" s="119">
        <f t="shared" si="36"/>
        <v>28</v>
      </c>
      <c r="E119" s="68">
        <v>1</v>
      </c>
      <c r="F119" s="69"/>
      <c r="G119" s="69"/>
      <c r="H119" s="69">
        <v>1</v>
      </c>
      <c r="I119" s="69"/>
      <c r="J119" s="69"/>
      <c r="K119" s="69"/>
      <c r="L119" s="69"/>
      <c r="M119" s="69"/>
      <c r="N119" s="69"/>
      <c r="O119" s="69"/>
      <c r="P119" s="69">
        <v>2</v>
      </c>
      <c r="Q119" s="69">
        <v>1</v>
      </c>
      <c r="R119" s="69">
        <v>1</v>
      </c>
      <c r="S119" s="69">
        <v>2</v>
      </c>
      <c r="T119" s="69"/>
      <c r="U119" s="69"/>
      <c r="V119" s="69"/>
      <c r="W119" s="69">
        <v>2</v>
      </c>
      <c r="X119" s="69"/>
      <c r="Y119" s="69"/>
      <c r="Z119" s="69"/>
      <c r="AA119" s="69"/>
      <c r="AB119" s="69">
        <v>2</v>
      </c>
      <c r="AC119" s="69">
        <v>7</v>
      </c>
      <c r="AD119" s="69">
        <v>1</v>
      </c>
      <c r="AE119" s="69"/>
      <c r="AF119" s="69">
        <v>2</v>
      </c>
      <c r="AG119" s="69">
        <v>3</v>
      </c>
      <c r="AH119" s="69"/>
      <c r="AI119" s="69"/>
      <c r="AJ119" s="69"/>
      <c r="AK119" s="69">
        <v>2</v>
      </c>
      <c r="AL119" s="69">
        <v>1</v>
      </c>
      <c r="AM119" s="81"/>
    </row>
    <row r="120" spans="1:39" s="47" customFormat="1">
      <c r="A120" s="173">
        <v>1977</v>
      </c>
      <c r="B120" s="173"/>
      <c r="C120" s="174"/>
      <c r="D120" s="119">
        <f t="shared" si="36"/>
        <v>29</v>
      </c>
      <c r="E120" s="68">
        <v>1</v>
      </c>
      <c r="F120" s="69"/>
      <c r="G120" s="69"/>
      <c r="H120" s="69">
        <v>1</v>
      </c>
      <c r="I120" s="69"/>
      <c r="J120" s="69"/>
      <c r="K120" s="69">
        <v>1</v>
      </c>
      <c r="L120" s="69">
        <v>1</v>
      </c>
      <c r="M120" s="69"/>
      <c r="N120" s="69"/>
      <c r="O120" s="69"/>
      <c r="P120" s="69">
        <v>1</v>
      </c>
      <c r="Q120" s="69">
        <v>2</v>
      </c>
      <c r="R120" s="69">
        <v>2</v>
      </c>
      <c r="S120" s="69"/>
      <c r="T120" s="69">
        <v>1</v>
      </c>
      <c r="U120" s="69"/>
      <c r="V120" s="69"/>
      <c r="W120" s="69">
        <v>2</v>
      </c>
      <c r="X120" s="69"/>
      <c r="Y120" s="69">
        <v>1</v>
      </c>
      <c r="Z120" s="69"/>
      <c r="AA120" s="69">
        <v>1</v>
      </c>
      <c r="AB120" s="69">
        <v>1</v>
      </c>
      <c r="AC120" s="69">
        <v>8</v>
      </c>
      <c r="AD120" s="69">
        <v>1</v>
      </c>
      <c r="AE120" s="69"/>
      <c r="AF120" s="69">
        <v>1</v>
      </c>
      <c r="AG120" s="69">
        <v>1</v>
      </c>
      <c r="AH120" s="69"/>
      <c r="AI120" s="69"/>
      <c r="AJ120" s="69">
        <v>1</v>
      </c>
      <c r="AK120" s="69">
        <v>1</v>
      </c>
      <c r="AL120" s="69">
        <v>1</v>
      </c>
      <c r="AM120" s="81"/>
    </row>
    <row r="121" spans="1:39" s="47" customFormat="1">
      <c r="A121" s="173">
        <v>1976</v>
      </c>
      <c r="B121" s="173"/>
      <c r="C121" s="174"/>
      <c r="D121" s="119">
        <f t="shared" si="36"/>
        <v>30</v>
      </c>
      <c r="E121" s="68">
        <v>2</v>
      </c>
      <c r="F121" s="69"/>
      <c r="G121" s="69"/>
      <c r="H121" s="69">
        <v>1</v>
      </c>
      <c r="I121" s="69"/>
      <c r="J121" s="69">
        <v>1</v>
      </c>
      <c r="K121" s="69"/>
      <c r="L121" s="69">
        <v>1</v>
      </c>
      <c r="M121" s="69"/>
      <c r="N121" s="69">
        <v>1</v>
      </c>
      <c r="O121" s="69">
        <v>1</v>
      </c>
      <c r="P121" s="69">
        <v>2</v>
      </c>
      <c r="Q121" s="69">
        <v>1</v>
      </c>
      <c r="R121" s="69">
        <v>1</v>
      </c>
      <c r="S121" s="69"/>
      <c r="T121" s="69"/>
      <c r="U121" s="69">
        <v>1</v>
      </c>
      <c r="V121" s="69"/>
      <c r="W121" s="69"/>
      <c r="X121" s="69"/>
      <c r="Y121" s="69"/>
      <c r="Z121" s="69"/>
      <c r="AA121" s="69"/>
      <c r="AB121" s="69"/>
      <c r="AC121" s="69">
        <v>8</v>
      </c>
      <c r="AD121" s="69"/>
      <c r="AE121" s="69"/>
      <c r="AF121" s="69">
        <v>2</v>
      </c>
      <c r="AG121" s="69">
        <v>2</v>
      </c>
      <c r="AH121" s="69">
        <v>1</v>
      </c>
      <c r="AI121" s="69">
        <v>1</v>
      </c>
      <c r="AJ121" s="69">
        <v>1</v>
      </c>
      <c r="AK121" s="69">
        <v>2</v>
      </c>
      <c r="AL121" s="69">
        <v>1</v>
      </c>
      <c r="AM121" s="81"/>
    </row>
    <row r="122" spans="1:39" s="47" customFormat="1">
      <c r="A122" s="173">
        <v>1975</v>
      </c>
      <c r="B122" s="173"/>
      <c r="C122" s="174"/>
      <c r="D122" s="119">
        <f t="shared" si="36"/>
        <v>115</v>
      </c>
      <c r="E122" s="68">
        <v>5</v>
      </c>
      <c r="F122" s="69">
        <v>1</v>
      </c>
      <c r="G122" s="69">
        <v>1</v>
      </c>
      <c r="H122" s="69"/>
      <c r="I122" s="69"/>
      <c r="J122" s="69"/>
      <c r="K122" s="69"/>
      <c r="L122" s="69">
        <v>4</v>
      </c>
      <c r="M122" s="69"/>
      <c r="N122" s="69">
        <v>1</v>
      </c>
      <c r="O122" s="69">
        <v>2</v>
      </c>
      <c r="P122" s="69">
        <v>10</v>
      </c>
      <c r="Q122" s="69">
        <v>1</v>
      </c>
      <c r="R122" s="69">
        <v>9</v>
      </c>
      <c r="S122" s="69"/>
      <c r="T122" s="69">
        <v>2</v>
      </c>
      <c r="U122" s="69">
        <v>5</v>
      </c>
      <c r="V122" s="69">
        <v>3</v>
      </c>
      <c r="W122" s="69">
        <v>5</v>
      </c>
      <c r="X122" s="69"/>
      <c r="Y122" s="69">
        <v>5</v>
      </c>
      <c r="Z122" s="69">
        <v>1</v>
      </c>
      <c r="AA122" s="69">
        <v>2</v>
      </c>
      <c r="AB122" s="69">
        <v>1</v>
      </c>
      <c r="AC122" s="69">
        <v>25</v>
      </c>
      <c r="AD122" s="69"/>
      <c r="AE122" s="69"/>
      <c r="AF122" s="69">
        <v>7</v>
      </c>
      <c r="AG122" s="69">
        <v>19</v>
      </c>
      <c r="AH122" s="69">
        <v>1</v>
      </c>
      <c r="AI122" s="69"/>
      <c r="AJ122" s="69"/>
      <c r="AK122" s="69">
        <v>2</v>
      </c>
      <c r="AL122" s="69">
        <v>3</v>
      </c>
      <c r="AM122" s="81"/>
    </row>
    <row r="123" spans="1:39" s="47" customFormat="1">
      <c r="A123" s="173">
        <v>1974</v>
      </c>
      <c r="B123" s="173"/>
      <c r="C123" s="174"/>
      <c r="D123" s="119">
        <f t="shared" si="36"/>
        <v>11</v>
      </c>
      <c r="E123" s="68"/>
      <c r="F123" s="69"/>
      <c r="G123" s="69"/>
      <c r="H123" s="69">
        <v>1</v>
      </c>
      <c r="I123" s="69"/>
      <c r="J123" s="69"/>
      <c r="K123" s="69"/>
      <c r="L123" s="69"/>
      <c r="M123" s="69">
        <v>1</v>
      </c>
      <c r="N123" s="69"/>
      <c r="O123" s="69"/>
      <c r="P123" s="69">
        <v>1</v>
      </c>
      <c r="Q123" s="69">
        <v>1</v>
      </c>
      <c r="R123" s="69">
        <v>1</v>
      </c>
      <c r="S123" s="69">
        <v>1</v>
      </c>
      <c r="T123" s="69"/>
      <c r="U123" s="69"/>
      <c r="V123" s="69"/>
      <c r="W123" s="69"/>
      <c r="X123" s="69"/>
      <c r="Y123" s="69"/>
      <c r="Z123" s="69"/>
      <c r="AA123" s="69">
        <v>1</v>
      </c>
      <c r="AB123" s="69"/>
      <c r="AC123" s="69"/>
      <c r="AD123" s="69"/>
      <c r="AE123" s="69"/>
      <c r="AF123" s="69"/>
      <c r="AG123" s="69">
        <v>1</v>
      </c>
      <c r="AH123" s="69"/>
      <c r="AI123" s="69"/>
      <c r="AJ123" s="69"/>
      <c r="AK123" s="69"/>
      <c r="AL123" s="69">
        <v>3</v>
      </c>
      <c r="AM123" s="81"/>
    </row>
    <row r="124" spans="1:39" s="47" customFormat="1">
      <c r="A124" s="173">
        <v>1973</v>
      </c>
      <c r="B124" s="173"/>
      <c r="C124" s="174"/>
      <c r="D124" s="119">
        <f t="shared" si="36"/>
        <v>27</v>
      </c>
      <c r="E124" s="68"/>
      <c r="F124" s="69">
        <v>1</v>
      </c>
      <c r="G124" s="69"/>
      <c r="H124" s="69">
        <v>1</v>
      </c>
      <c r="I124" s="69">
        <v>1</v>
      </c>
      <c r="J124" s="69"/>
      <c r="K124" s="69"/>
      <c r="L124" s="69"/>
      <c r="M124" s="69"/>
      <c r="N124" s="69"/>
      <c r="O124" s="69">
        <v>2</v>
      </c>
      <c r="P124" s="69"/>
      <c r="Q124" s="69"/>
      <c r="R124" s="69">
        <v>4</v>
      </c>
      <c r="S124" s="69"/>
      <c r="T124" s="69">
        <v>1</v>
      </c>
      <c r="U124" s="69"/>
      <c r="V124" s="69">
        <v>1</v>
      </c>
      <c r="W124" s="69">
        <v>1</v>
      </c>
      <c r="X124" s="69">
        <v>1</v>
      </c>
      <c r="Y124" s="69">
        <v>1</v>
      </c>
      <c r="Z124" s="69"/>
      <c r="AA124" s="69">
        <v>4</v>
      </c>
      <c r="AB124" s="69"/>
      <c r="AC124" s="69">
        <v>3</v>
      </c>
      <c r="AD124" s="69"/>
      <c r="AE124" s="69"/>
      <c r="AF124" s="69">
        <v>1</v>
      </c>
      <c r="AG124" s="69">
        <v>2</v>
      </c>
      <c r="AH124" s="69"/>
      <c r="AI124" s="69"/>
      <c r="AJ124" s="69"/>
      <c r="AK124" s="69">
        <v>2</v>
      </c>
      <c r="AL124" s="69">
        <v>1</v>
      </c>
      <c r="AM124" s="81"/>
    </row>
    <row r="125" spans="1:39" s="47" customFormat="1">
      <c r="A125" s="173">
        <v>1972</v>
      </c>
      <c r="B125" s="173"/>
      <c r="C125" s="174"/>
      <c r="D125" s="119">
        <f t="shared" si="36"/>
        <v>4</v>
      </c>
      <c r="E125" s="68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>
        <v>1</v>
      </c>
      <c r="W125" s="69"/>
      <c r="X125" s="69"/>
      <c r="Y125" s="69"/>
      <c r="Z125" s="69"/>
      <c r="AA125" s="69"/>
      <c r="AB125" s="69">
        <v>2</v>
      </c>
      <c r="AC125" s="69"/>
      <c r="AD125" s="69"/>
      <c r="AE125" s="69"/>
      <c r="AF125" s="69">
        <v>1</v>
      </c>
      <c r="AG125" s="69"/>
      <c r="AH125" s="69"/>
      <c r="AI125" s="69"/>
      <c r="AJ125" s="69"/>
      <c r="AK125" s="69"/>
      <c r="AL125" s="69"/>
      <c r="AM125" s="81"/>
    </row>
    <row r="126" spans="1:39" s="47" customFormat="1">
      <c r="A126" s="173">
        <v>1971</v>
      </c>
      <c r="B126" s="173"/>
      <c r="C126" s="174"/>
      <c r="D126" s="119">
        <f t="shared" si="36"/>
        <v>3</v>
      </c>
      <c r="E126" s="68"/>
      <c r="F126" s="69">
        <v>1</v>
      </c>
      <c r="G126" s="69">
        <v>1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>
        <v>1</v>
      </c>
      <c r="AL126" s="69"/>
      <c r="AM126" s="81"/>
    </row>
    <row r="127" spans="1:39" s="47" customFormat="1">
      <c r="A127" s="173" t="s">
        <v>112</v>
      </c>
      <c r="B127" s="173"/>
      <c r="C127" s="174"/>
      <c r="D127" s="119">
        <f>SUM(E127:AM127)</f>
        <v>107</v>
      </c>
      <c r="E127" s="68">
        <v>1</v>
      </c>
      <c r="F127" s="69">
        <v>0</v>
      </c>
      <c r="G127" s="69">
        <v>2</v>
      </c>
      <c r="H127" s="69">
        <v>4</v>
      </c>
      <c r="I127" s="69">
        <v>0</v>
      </c>
      <c r="J127" s="69">
        <v>0</v>
      </c>
      <c r="K127" s="69">
        <v>0</v>
      </c>
      <c r="L127" s="69">
        <v>1</v>
      </c>
      <c r="M127" s="69">
        <v>1</v>
      </c>
      <c r="N127" s="69">
        <v>0</v>
      </c>
      <c r="O127" s="69">
        <v>4</v>
      </c>
      <c r="P127" s="69">
        <v>9</v>
      </c>
      <c r="Q127" s="69">
        <v>0</v>
      </c>
      <c r="R127" s="69">
        <v>6</v>
      </c>
      <c r="S127" s="69">
        <v>4</v>
      </c>
      <c r="T127" s="69">
        <v>0</v>
      </c>
      <c r="U127" s="69">
        <v>0</v>
      </c>
      <c r="V127" s="69">
        <v>2</v>
      </c>
      <c r="W127" s="69">
        <v>1</v>
      </c>
      <c r="X127" s="69">
        <v>0</v>
      </c>
      <c r="Y127" s="69">
        <v>6</v>
      </c>
      <c r="Z127" s="69">
        <v>1</v>
      </c>
      <c r="AA127" s="69">
        <v>5</v>
      </c>
      <c r="AB127" s="69">
        <v>2</v>
      </c>
      <c r="AC127" s="69">
        <v>29</v>
      </c>
      <c r="AD127" s="69">
        <v>2</v>
      </c>
      <c r="AE127" s="69">
        <v>3</v>
      </c>
      <c r="AF127" s="69">
        <v>5</v>
      </c>
      <c r="AG127" s="69">
        <v>11</v>
      </c>
      <c r="AH127" s="69">
        <v>2</v>
      </c>
      <c r="AI127" s="69">
        <v>1</v>
      </c>
      <c r="AJ127" s="69">
        <v>1</v>
      </c>
      <c r="AK127" s="69">
        <v>2</v>
      </c>
      <c r="AL127" s="69">
        <v>2</v>
      </c>
      <c r="AM127" s="81">
        <v>0</v>
      </c>
    </row>
    <row r="128" spans="1:39" s="47" customFormat="1">
      <c r="A128" s="177" t="s">
        <v>60</v>
      </c>
      <c r="B128" s="178"/>
      <c r="C128" s="178"/>
      <c r="D128" s="121">
        <f>SUM(E128:AM128)</f>
        <v>79914</v>
      </c>
      <c r="E128" s="103">
        <f>SUM(E80:E127)</f>
        <v>1297</v>
      </c>
      <c r="F128" s="103">
        <f t="shared" ref="F128:AM128" si="37">SUM(F80:F127)</f>
        <v>1028</v>
      </c>
      <c r="G128" s="103">
        <f t="shared" si="37"/>
        <v>1681</v>
      </c>
      <c r="H128" s="103">
        <f t="shared" si="37"/>
        <v>6340</v>
      </c>
      <c r="I128" s="103">
        <f t="shared" si="37"/>
        <v>2606</v>
      </c>
      <c r="J128" s="103">
        <f t="shared" si="37"/>
        <v>1749</v>
      </c>
      <c r="K128" s="103">
        <f t="shared" si="37"/>
        <v>310</v>
      </c>
      <c r="L128" s="103">
        <f t="shared" si="37"/>
        <v>1060</v>
      </c>
      <c r="M128" s="103">
        <f t="shared" si="37"/>
        <v>1075</v>
      </c>
      <c r="N128" s="103">
        <f t="shared" si="37"/>
        <v>535</v>
      </c>
      <c r="O128" s="103">
        <f t="shared" si="37"/>
        <v>1116</v>
      </c>
      <c r="P128" s="103">
        <f t="shared" si="37"/>
        <v>4000</v>
      </c>
      <c r="Q128" s="103">
        <f t="shared" si="37"/>
        <v>503</v>
      </c>
      <c r="R128" s="103">
        <f t="shared" si="37"/>
        <v>2217</v>
      </c>
      <c r="S128" s="103">
        <f t="shared" si="37"/>
        <v>3197</v>
      </c>
      <c r="T128" s="103">
        <f t="shared" si="37"/>
        <v>4367</v>
      </c>
      <c r="U128" s="103">
        <f t="shared" si="37"/>
        <v>605</v>
      </c>
      <c r="V128" s="103">
        <f t="shared" si="37"/>
        <v>3091</v>
      </c>
      <c r="W128" s="103">
        <f t="shared" si="37"/>
        <v>3379</v>
      </c>
      <c r="X128" s="103">
        <f t="shared" si="37"/>
        <v>649</v>
      </c>
      <c r="Y128" s="103">
        <f t="shared" si="37"/>
        <v>2799</v>
      </c>
      <c r="Z128" s="103">
        <f t="shared" si="37"/>
        <v>1179</v>
      </c>
      <c r="AA128" s="103">
        <f t="shared" si="37"/>
        <v>1475</v>
      </c>
      <c r="AB128" s="103">
        <f t="shared" si="37"/>
        <v>1419</v>
      </c>
      <c r="AC128" s="103">
        <f t="shared" si="37"/>
        <v>8991</v>
      </c>
      <c r="AD128" s="103">
        <f t="shared" si="37"/>
        <v>3496</v>
      </c>
      <c r="AE128" s="103">
        <f t="shared" si="37"/>
        <v>507</v>
      </c>
      <c r="AF128" s="103">
        <f t="shared" si="37"/>
        <v>4399</v>
      </c>
      <c r="AG128" s="103">
        <f t="shared" si="37"/>
        <v>7826</v>
      </c>
      <c r="AH128" s="103">
        <f t="shared" si="37"/>
        <v>512</v>
      </c>
      <c r="AI128" s="103">
        <f t="shared" si="37"/>
        <v>506</v>
      </c>
      <c r="AJ128" s="103">
        <f t="shared" si="37"/>
        <v>1756</v>
      </c>
      <c r="AK128" s="103">
        <f t="shared" si="37"/>
        <v>1986</v>
      </c>
      <c r="AL128" s="103">
        <f t="shared" si="37"/>
        <v>2202</v>
      </c>
      <c r="AM128" s="103">
        <f t="shared" si="37"/>
        <v>56</v>
      </c>
    </row>
    <row r="129" spans="1:39" s="47" customFormat="1">
      <c r="A129" s="192" t="s">
        <v>165</v>
      </c>
      <c r="B129" s="192"/>
      <c r="C129" s="192"/>
      <c r="D129" s="112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</row>
    <row r="130" spans="1:39" s="47" customFormat="1">
      <c r="A130" s="194" t="s">
        <v>114</v>
      </c>
      <c r="B130" s="195"/>
      <c r="C130" s="195"/>
      <c r="D130" s="122"/>
      <c r="E130" s="136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</row>
    <row r="131" spans="1:39" s="47" customFormat="1">
      <c r="A131" s="173" t="s">
        <v>61</v>
      </c>
      <c r="B131" s="173"/>
      <c r="C131" s="174"/>
      <c r="D131" s="114">
        <f>SUM(E131:AM131)</f>
        <v>12</v>
      </c>
      <c r="E131" s="104"/>
      <c r="F131" s="84"/>
      <c r="G131" s="84"/>
      <c r="H131" s="84"/>
      <c r="I131" s="84"/>
      <c r="J131" s="84">
        <v>1</v>
      </c>
      <c r="K131" s="84">
        <v>1</v>
      </c>
      <c r="L131" s="84"/>
      <c r="M131" s="84"/>
      <c r="N131" s="84"/>
      <c r="O131" s="84"/>
      <c r="P131" s="84">
        <v>1</v>
      </c>
      <c r="Q131" s="84">
        <v>3</v>
      </c>
      <c r="R131" s="84"/>
      <c r="S131" s="84"/>
      <c r="T131" s="84"/>
      <c r="U131" s="84"/>
      <c r="V131" s="84"/>
      <c r="W131" s="84">
        <v>1</v>
      </c>
      <c r="X131" s="84"/>
      <c r="Y131" s="84">
        <v>1</v>
      </c>
      <c r="Z131" s="84"/>
      <c r="AA131" s="84"/>
      <c r="AB131" s="84"/>
      <c r="AC131" s="84"/>
      <c r="AD131" s="84">
        <v>1</v>
      </c>
      <c r="AE131" s="84"/>
      <c r="AF131" s="84"/>
      <c r="AG131" s="84"/>
      <c r="AH131" s="84"/>
      <c r="AI131" s="84"/>
      <c r="AJ131" s="84"/>
      <c r="AK131" s="84">
        <v>1</v>
      </c>
      <c r="AL131" s="84">
        <v>2</v>
      </c>
      <c r="AM131" s="85"/>
    </row>
    <row r="132" spans="1:39" s="47" customFormat="1">
      <c r="A132" s="173" t="s">
        <v>62</v>
      </c>
      <c r="B132" s="173"/>
      <c r="C132" s="174"/>
      <c r="D132" s="114">
        <f t="shared" ref="D132:D134" si="38">SUM(E132:AM132)</f>
        <v>1396</v>
      </c>
      <c r="E132" s="104">
        <v>9</v>
      </c>
      <c r="F132" s="84">
        <v>12</v>
      </c>
      <c r="G132" s="84">
        <v>25</v>
      </c>
      <c r="H132" s="84">
        <v>133</v>
      </c>
      <c r="I132" s="84">
        <v>69</v>
      </c>
      <c r="J132" s="84">
        <v>51</v>
      </c>
      <c r="K132" s="84">
        <v>18</v>
      </c>
      <c r="L132" s="84">
        <v>32</v>
      </c>
      <c r="M132" s="84">
        <v>21</v>
      </c>
      <c r="N132" s="84">
        <v>20</v>
      </c>
      <c r="O132" s="84">
        <v>29</v>
      </c>
      <c r="P132" s="84">
        <v>55</v>
      </c>
      <c r="Q132" s="84">
        <v>9</v>
      </c>
      <c r="R132" s="84">
        <v>66</v>
      </c>
      <c r="S132" s="84">
        <v>44</v>
      </c>
      <c r="T132" s="84">
        <v>61</v>
      </c>
      <c r="U132" s="84">
        <v>21</v>
      </c>
      <c r="V132" s="84">
        <v>30</v>
      </c>
      <c r="W132" s="84">
        <v>64</v>
      </c>
      <c r="X132" s="84">
        <v>9</v>
      </c>
      <c r="Y132" s="84">
        <v>30</v>
      </c>
      <c r="Z132" s="84">
        <v>48</v>
      </c>
      <c r="AA132" s="84">
        <v>19</v>
      </c>
      <c r="AB132" s="84">
        <v>34</v>
      </c>
      <c r="AC132" s="84">
        <v>144</v>
      </c>
      <c r="AD132" s="84">
        <v>69</v>
      </c>
      <c r="AE132" s="84">
        <v>5</v>
      </c>
      <c r="AF132" s="84">
        <v>72</v>
      </c>
      <c r="AG132" s="84">
        <v>86</v>
      </c>
      <c r="AH132" s="84">
        <v>8</v>
      </c>
      <c r="AI132" s="84">
        <v>9</v>
      </c>
      <c r="AJ132" s="84">
        <v>18</v>
      </c>
      <c r="AK132" s="84">
        <v>26</v>
      </c>
      <c r="AL132" s="84">
        <v>49</v>
      </c>
      <c r="AM132" s="85">
        <v>1</v>
      </c>
    </row>
    <row r="133" spans="1:39" s="47" customFormat="1">
      <c r="A133" s="173" t="s">
        <v>63</v>
      </c>
      <c r="B133" s="173"/>
      <c r="C133" s="174"/>
      <c r="D133" s="114">
        <f t="shared" si="38"/>
        <v>4753</v>
      </c>
      <c r="E133" s="104">
        <v>60</v>
      </c>
      <c r="F133" s="84">
        <v>69</v>
      </c>
      <c r="G133" s="84">
        <v>101</v>
      </c>
      <c r="H133" s="84">
        <v>525</v>
      </c>
      <c r="I133" s="84">
        <v>254</v>
      </c>
      <c r="J133" s="84">
        <v>98</v>
      </c>
      <c r="K133" s="84">
        <v>5</v>
      </c>
      <c r="L133" s="84">
        <v>26</v>
      </c>
      <c r="M133" s="84">
        <v>71</v>
      </c>
      <c r="N133" s="84">
        <v>26</v>
      </c>
      <c r="O133" s="84">
        <v>56</v>
      </c>
      <c r="P133" s="84">
        <v>205</v>
      </c>
      <c r="Q133" s="84">
        <v>24</v>
      </c>
      <c r="R133" s="84">
        <v>106</v>
      </c>
      <c r="S133" s="84">
        <v>200</v>
      </c>
      <c r="T133" s="84">
        <v>342</v>
      </c>
      <c r="U133" s="84">
        <v>22</v>
      </c>
      <c r="V133" s="84">
        <v>191</v>
      </c>
      <c r="W133" s="84">
        <v>201</v>
      </c>
      <c r="X133" s="84">
        <v>21</v>
      </c>
      <c r="Y133" s="84">
        <v>141</v>
      </c>
      <c r="Z133" s="84">
        <v>66</v>
      </c>
      <c r="AA133" s="84">
        <v>84</v>
      </c>
      <c r="AB133" s="84">
        <v>79</v>
      </c>
      <c r="AC133" s="84">
        <v>512</v>
      </c>
      <c r="AD133" s="84">
        <v>268</v>
      </c>
      <c r="AE133" s="84">
        <v>27</v>
      </c>
      <c r="AF133" s="84">
        <v>200</v>
      </c>
      <c r="AG133" s="84">
        <v>377</v>
      </c>
      <c r="AH133" s="84">
        <v>23</v>
      </c>
      <c r="AI133" s="84">
        <v>18</v>
      </c>
      <c r="AJ133" s="84">
        <v>98</v>
      </c>
      <c r="AK133" s="84">
        <v>135</v>
      </c>
      <c r="AL133" s="84">
        <v>121</v>
      </c>
      <c r="AM133" s="85">
        <v>1</v>
      </c>
    </row>
    <row r="134" spans="1:39" s="47" customFormat="1">
      <c r="A134" s="173" t="s">
        <v>64</v>
      </c>
      <c r="B134" s="173"/>
      <c r="C134" s="174"/>
      <c r="D134" s="114">
        <f t="shared" si="38"/>
        <v>716</v>
      </c>
      <c r="E134" s="104">
        <v>12</v>
      </c>
      <c r="F134" s="84">
        <v>11</v>
      </c>
      <c r="G134" s="84">
        <v>12</v>
      </c>
      <c r="H134" s="84">
        <v>80</v>
      </c>
      <c r="I134" s="84">
        <v>59</v>
      </c>
      <c r="J134" s="84">
        <v>10</v>
      </c>
      <c r="K134" s="84"/>
      <c r="L134" s="84"/>
      <c r="M134" s="84">
        <v>12</v>
      </c>
      <c r="N134" s="84">
        <v>1</v>
      </c>
      <c r="O134" s="84">
        <v>1</v>
      </c>
      <c r="P134" s="84">
        <v>23</v>
      </c>
      <c r="Q134" s="84"/>
      <c r="R134" s="84">
        <v>13</v>
      </c>
      <c r="S134" s="84">
        <v>35</v>
      </c>
      <c r="T134" s="84">
        <v>48</v>
      </c>
      <c r="U134" s="84">
        <v>4</v>
      </c>
      <c r="V134" s="84">
        <v>21</v>
      </c>
      <c r="W134" s="84">
        <v>28</v>
      </c>
      <c r="X134" s="84">
        <v>4</v>
      </c>
      <c r="Y134" s="84">
        <v>23</v>
      </c>
      <c r="Z134" s="84">
        <v>8</v>
      </c>
      <c r="AA134" s="84">
        <v>7</v>
      </c>
      <c r="AB134" s="84">
        <v>9</v>
      </c>
      <c r="AC134" s="84">
        <v>61</v>
      </c>
      <c r="AD134" s="84">
        <v>66</v>
      </c>
      <c r="AE134" s="84">
        <v>3</v>
      </c>
      <c r="AF134" s="84">
        <v>34</v>
      </c>
      <c r="AG134" s="84">
        <v>43</v>
      </c>
      <c r="AH134" s="84">
        <v>1</v>
      </c>
      <c r="AI134" s="84">
        <v>4</v>
      </c>
      <c r="AJ134" s="84">
        <v>26</v>
      </c>
      <c r="AK134" s="84">
        <v>26</v>
      </c>
      <c r="AL134" s="84">
        <v>31</v>
      </c>
      <c r="AM134" s="85"/>
    </row>
    <row r="135" spans="1:39" s="47" customFormat="1">
      <c r="A135" s="173" t="s">
        <v>125</v>
      </c>
      <c r="B135" s="173"/>
      <c r="C135" s="174"/>
      <c r="D135" s="114">
        <f>SUM(E135:AM135)</f>
        <v>119</v>
      </c>
      <c r="E135" s="104">
        <v>2</v>
      </c>
      <c r="F135" s="84">
        <v>1</v>
      </c>
      <c r="G135" s="84">
        <v>3</v>
      </c>
      <c r="H135" s="84">
        <v>7</v>
      </c>
      <c r="I135" s="84">
        <v>2</v>
      </c>
      <c r="J135" s="84">
        <v>5</v>
      </c>
      <c r="K135" s="84">
        <v>1</v>
      </c>
      <c r="L135" s="84">
        <v>1</v>
      </c>
      <c r="M135" s="84">
        <v>2</v>
      </c>
      <c r="N135" s="84"/>
      <c r="O135" s="84"/>
      <c r="P135" s="84">
        <v>9</v>
      </c>
      <c r="Q135" s="84"/>
      <c r="R135" s="84">
        <v>2</v>
      </c>
      <c r="S135" s="84">
        <v>3</v>
      </c>
      <c r="T135" s="84">
        <v>11</v>
      </c>
      <c r="U135" s="84"/>
      <c r="V135" s="84">
        <v>3</v>
      </c>
      <c r="W135" s="84">
        <v>3</v>
      </c>
      <c r="X135" s="84">
        <v>1</v>
      </c>
      <c r="Y135" s="84">
        <v>3</v>
      </c>
      <c r="Z135" s="84"/>
      <c r="AA135" s="84">
        <v>2</v>
      </c>
      <c r="AB135" s="84">
        <v>2</v>
      </c>
      <c r="AC135" s="84">
        <v>14</v>
      </c>
      <c r="AD135" s="84">
        <v>4</v>
      </c>
      <c r="AE135" s="84"/>
      <c r="AF135" s="84">
        <v>9</v>
      </c>
      <c r="AG135" s="84">
        <v>21</v>
      </c>
      <c r="AH135" s="84"/>
      <c r="AI135" s="84"/>
      <c r="AJ135" s="84">
        <v>4</v>
      </c>
      <c r="AK135" s="84">
        <v>2</v>
      </c>
      <c r="AL135" s="84">
        <v>1</v>
      </c>
      <c r="AM135" s="85">
        <v>1</v>
      </c>
    </row>
    <row r="136" spans="1:39" s="47" customFormat="1">
      <c r="A136" s="177" t="s">
        <v>60</v>
      </c>
      <c r="B136" s="178"/>
      <c r="C136" s="178"/>
      <c r="D136" s="118">
        <f>SUM(E136:AM136)</f>
        <v>6996</v>
      </c>
      <c r="E136" s="103">
        <f>SUM(E131:E135)</f>
        <v>83</v>
      </c>
      <c r="F136" s="82">
        <f>SUM(F131:F135)</f>
        <v>93</v>
      </c>
      <c r="G136" s="82">
        <f t="shared" ref="G136:AM136" si="39">SUM(G131:G135)</f>
        <v>141</v>
      </c>
      <c r="H136" s="82">
        <f t="shared" si="39"/>
        <v>745</v>
      </c>
      <c r="I136" s="82">
        <f t="shared" si="39"/>
        <v>384</v>
      </c>
      <c r="J136" s="82">
        <f t="shared" si="39"/>
        <v>165</v>
      </c>
      <c r="K136" s="82">
        <f t="shared" si="39"/>
        <v>25</v>
      </c>
      <c r="L136" s="82">
        <f t="shared" si="39"/>
        <v>59</v>
      </c>
      <c r="M136" s="82">
        <f t="shared" si="39"/>
        <v>106</v>
      </c>
      <c r="N136" s="82">
        <f t="shared" si="39"/>
        <v>47</v>
      </c>
      <c r="O136" s="82">
        <f t="shared" si="39"/>
        <v>86</v>
      </c>
      <c r="P136" s="82">
        <f t="shared" si="39"/>
        <v>293</v>
      </c>
      <c r="Q136" s="82">
        <f t="shared" si="39"/>
        <v>36</v>
      </c>
      <c r="R136" s="82">
        <f t="shared" si="39"/>
        <v>187</v>
      </c>
      <c r="S136" s="82">
        <f t="shared" si="39"/>
        <v>282</v>
      </c>
      <c r="T136" s="82">
        <f t="shared" si="39"/>
        <v>462</v>
      </c>
      <c r="U136" s="82">
        <f t="shared" si="39"/>
        <v>47</v>
      </c>
      <c r="V136" s="82">
        <f t="shared" si="39"/>
        <v>245</v>
      </c>
      <c r="W136" s="82">
        <f t="shared" si="39"/>
        <v>297</v>
      </c>
      <c r="X136" s="82">
        <f t="shared" si="39"/>
        <v>35</v>
      </c>
      <c r="Y136" s="82">
        <f t="shared" si="39"/>
        <v>198</v>
      </c>
      <c r="Z136" s="82">
        <f t="shared" si="39"/>
        <v>122</v>
      </c>
      <c r="AA136" s="82">
        <f t="shared" si="39"/>
        <v>112</v>
      </c>
      <c r="AB136" s="82">
        <f t="shared" si="39"/>
        <v>124</v>
      </c>
      <c r="AC136" s="82">
        <f t="shared" si="39"/>
        <v>731</v>
      </c>
      <c r="AD136" s="82">
        <f t="shared" si="39"/>
        <v>408</v>
      </c>
      <c r="AE136" s="82">
        <f t="shared" si="39"/>
        <v>35</v>
      </c>
      <c r="AF136" s="82">
        <f t="shared" si="39"/>
        <v>315</v>
      </c>
      <c r="AG136" s="82">
        <f t="shared" si="39"/>
        <v>527</v>
      </c>
      <c r="AH136" s="82">
        <f t="shared" si="39"/>
        <v>32</v>
      </c>
      <c r="AI136" s="82">
        <f t="shared" si="39"/>
        <v>31</v>
      </c>
      <c r="AJ136" s="82">
        <f t="shared" si="39"/>
        <v>146</v>
      </c>
      <c r="AK136" s="82">
        <f t="shared" si="39"/>
        <v>190</v>
      </c>
      <c r="AL136" s="82">
        <f t="shared" si="39"/>
        <v>204</v>
      </c>
      <c r="AM136" s="83">
        <f t="shared" si="39"/>
        <v>3</v>
      </c>
    </row>
    <row r="137" spans="1:39" s="47" customFormat="1">
      <c r="A137" s="193" t="s">
        <v>113</v>
      </c>
      <c r="B137" s="193"/>
      <c r="C137" s="193"/>
      <c r="D137" s="123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</row>
    <row r="138" spans="1:39" s="47" customFormat="1">
      <c r="A138" s="175" t="s">
        <v>155</v>
      </c>
      <c r="B138" s="175"/>
      <c r="C138" s="176"/>
      <c r="D138" s="113">
        <f>SUM(E138:AM138)</f>
        <v>6908</v>
      </c>
      <c r="E138" s="105">
        <v>83</v>
      </c>
      <c r="F138" s="86">
        <v>91</v>
      </c>
      <c r="G138" s="86">
        <v>140</v>
      </c>
      <c r="H138" s="86">
        <v>740</v>
      </c>
      <c r="I138" s="86">
        <v>380</v>
      </c>
      <c r="J138" s="86">
        <v>165</v>
      </c>
      <c r="K138" s="86">
        <v>25</v>
      </c>
      <c r="L138" s="86">
        <v>59</v>
      </c>
      <c r="M138" s="86">
        <v>105</v>
      </c>
      <c r="N138" s="86">
        <v>46</v>
      </c>
      <c r="O138" s="86">
        <v>85</v>
      </c>
      <c r="P138" s="86">
        <v>290</v>
      </c>
      <c r="Q138" s="86">
        <v>36</v>
      </c>
      <c r="R138" s="86">
        <v>182</v>
      </c>
      <c r="S138" s="86">
        <v>281</v>
      </c>
      <c r="T138" s="86">
        <v>457</v>
      </c>
      <c r="U138" s="86">
        <v>44</v>
      </c>
      <c r="V138" s="86">
        <v>245</v>
      </c>
      <c r="W138" s="86">
        <v>295</v>
      </c>
      <c r="X138" s="86">
        <v>34</v>
      </c>
      <c r="Y138" s="86">
        <v>189</v>
      </c>
      <c r="Z138" s="86">
        <v>116</v>
      </c>
      <c r="AA138" s="86">
        <v>111</v>
      </c>
      <c r="AB138" s="86">
        <v>120</v>
      </c>
      <c r="AC138" s="86">
        <v>724</v>
      </c>
      <c r="AD138" s="86">
        <v>402</v>
      </c>
      <c r="AE138" s="86">
        <v>35</v>
      </c>
      <c r="AF138" s="86">
        <v>306</v>
      </c>
      <c r="AG138" s="86">
        <v>525</v>
      </c>
      <c r="AH138" s="86">
        <v>32</v>
      </c>
      <c r="AI138" s="86">
        <v>31</v>
      </c>
      <c r="AJ138" s="86">
        <v>146</v>
      </c>
      <c r="AK138" s="86">
        <v>184</v>
      </c>
      <c r="AL138" s="86">
        <v>201</v>
      </c>
      <c r="AM138" s="87">
        <v>3</v>
      </c>
    </row>
    <row r="139" spans="1:39" s="47" customFormat="1">
      <c r="A139" s="173" t="s">
        <v>156</v>
      </c>
      <c r="B139" s="173"/>
      <c r="C139" s="174"/>
      <c r="D139" s="114">
        <f t="shared" ref="D139:D143" si="40">SUM(E139:AM139)</f>
        <v>74</v>
      </c>
      <c r="E139" s="104"/>
      <c r="F139" s="84">
        <v>2</v>
      </c>
      <c r="G139" s="84">
        <v>1</v>
      </c>
      <c r="H139" s="84">
        <v>4</v>
      </c>
      <c r="I139" s="84">
        <v>4</v>
      </c>
      <c r="J139" s="84"/>
      <c r="K139" s="84"/>
      <c r="L139" s="84"/>
      <c r="M139" s="84">
        <v>1</v>
      </c>
      <c r="N139" s="84">
        <v>1</v>
      </c>
      <c r="O139" s="84">
        <v>1</v>
      </c>
      <c r="P139" s="84">
        <v>3</v>
      </c>
      <c r="Q139" s="84"/>
      <c r="R139" s="84">
        <v>5</v>
      </c>
      <c r="S139" s="84"/>
      <c r="T139" s="84">
        <v>5</v>
      </c>
      <c r="U139" s="84">
        <v>2</v>
      </c>
      <c r="V139" s="84"/>
      <c r="W139" s="84">
        <v>2</v>
      </c>
      <c r="X139" s="84">
        <v>1</v>
      </c>
      <c r="Y139" s="84">
        <v>9</v>
      </c>
      <c r="Z139" s="84">
        <v>4</v>
      </c>
      <c r="AA139" s="84">
        <v>1</v>
      </c>
      <c r="AB139" s="84">
        <v>3</v>
      </c>
      <c r="AC139" s="84">
        <v>5</v>
      </c>
      <c r="AD139" s="84">
        <v>6</v>
      </c>
      <c r="AE139" s="84"/>
      <c r="AF139" s="84">
        <v>6</v>
      </c>
      <c r="AG139" s="84">
        <v>1</v>
      </c>
      <c r="AH139" s="84"/>
      <c r="AI139" s="84"/>
      <c r="AJ139" s="84"/>
      <c r="AK139" s="84">
        <v>5</v>
      </c>
      <c r="AL139" s="84">
        <v>2</v>
      </c>
      <c r="AM139" s="85"/>
    </row>
    <row r="140" spans="1:39" s="47" customFormat="1">
      <c r="A140" s="173" t="s">
        <v>157</v>
      </c>
      <c r="B140" s="173"/>
      <c r="C140" s="174"/>
      <c r="D140" s="114">
        <f t="shared" si="40"/>
        <v>14</v>
      </c>
      <c r="E140" s="104"/>
      <c r="F140" s="84"/>
      <c r="G140" s="84"/>
      <c r="H140" s="84">
        <v>1</v>
      </c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>
        <v>1</v>
      </c>
      <c r="T140" s="84"/>
      <c r="U140" s="84">
        <v>1</v>
      </c>
      <c r="V140" s="84"/>
      <c r="W140" s="84"/>
      <c r="X140" s="84"/>
      <c r="Y140" s="84"/>
      <c r="Z140" s="84">
        <v>2</v>
      </c>
      <c r="AA140" s="84"/>
      <c r="AB140" s="84">
        <v>1</v>
      </c>
      <c r="AC140" s="84">
        <v>2</v>
      </c>
      <c r="AD140" s="84"/>
      <c r="AE140" s="84"/>
      <c r="AF140" s="84">
        <v>3</v>
      </c>
      <c r="AG140" s="84">
        <v>1</v>
      </c>
      <c r="AH140" s="84"/>
      <c r="AI140" s="84"/>
      <c r="AJ140" s="84"/>
      <c r="AK140" s="84">
        <v>1</v>
      </c>
      <c r="AL140" s="84">
        <v>1</v>
      </c>
      <c r="AM140" s="85"/>
    </row>
    <row r="141" spans="1:39" s="47" customFormat="1">
      <c r="A141" s="173" t="s">
        <v>158</v>
      </c>
      <c r="B141" s="173"/>
      <c r="C141" s="174"/>
      <c r="D141" s="114">
        <f t="shared" si="40"/>
        <v>0</v>
      </c>
      <c r="E141" s="10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5"/>
    </row>
    <row r="142" spans="1:39" s="47" customFormat="1">
      <c r="A142" s="173" t="s">
        <v>159</v>
      </c>
      <c r="B142" s="173"/>
      <c r="C142" s="174"/>
      <c r="D142" s="114">
        <f t="shared" si="40"/>
        <v>0</v>
      </c>
      <c r="E142" s="10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5"/>
    </row>
    <row r="143" spans="1:39" s="47" customFormat="1">
      <c r="A143" s="177" t="s">
        <v>60</v>
      </c>
      <c r="B143" s="178"/>
      <c r="C143" s="178"/>
      <c r="D143" s="118">
        <f t="shared" si="40"/>
        <v>6996</v>
      </c>
      <c r="E143" s="103">
        <f>SUM(E138:E142)</f>
        <v>83</v>
      </c>
      <c r="F143" s="82">
        <f t="shared" ref="F143:AM143" si="41">SUM(F138:F142)</f>
        <v>93</v>
      </c>
      <c r="G143" s="82">
        <f t="shared" si="41"/>
        <v>141</v>
      </c>
      <c r="H143" s="82">
        <f t="shared" si="41"/>
        <v>745</v>
      </c>
      <c r="I143" s="82">
        <f t="shared" si="41"/>
        <v>384</v>
      </c>
      <c r="J143" s="82">
        <f t="shared" si="41"/>
        <v>165</v>
      </c>
      <c r="K143" s="82">
        <f t="shared" si="41"/>
        <v>25</v>
      </c>
      <c r="L143" s="82">
        <f t="shared" si="41"/>
        <v>59</v>
      </c>
      <c r="M143" s="82">
        <f t="shared" si="41"/>
        <v>106</v>
      </c>
      <c r="N143" s="82">
        <f t="shared" si="41"/>
        <v>47</v>
      </c>
      <c r="O143" s="82">
        <f t="shared" si="41"/>
        <v>86</v>
      </c>
      <c r="P143" s="82">
        <f t="shared" si="41"/>
        <v>293</v>
      </c>
      <c r="Q143" s="82">
        <f t="shared" si="41"/>
        <v>36</v>
      </c>
      <c r="R143" s="82">
        <f t="shared" si="41"/>
        <v>187</v>
      </c>
      <c r="S143" s="82">
        <f t="shared" si="41"/>
        <v>282</v>
      </c>
      <c r="T143" s="82">
        <f t="shared" si="41"/>
        <v>462</v>
      </c>
      <c r="U143" s="82">
        <f t="shared" si="41"/>
        <v>47</v>
      </c>
      <c r="V143" s="82">
        <f t="shared" si="41"/>
        <v>245</v>
      </c>
      <c r="W143" s="82">
        <f t="shared" si="41"/>
        <v>297</v>
      </c>
      <c r="X143" s="82">
        <f t="shared" si="41"/>
        <v>35</v>
      </c>
      <c r="Y143" s="82">
        <f t="shared" si="41"/>
        <v>198</v>
      </c>
      <c r="Z143" s="82">
        <f t="shared" si="41"/>
        <v>122</v>
      </c>
      <c r="AA143" s="82">
        <f t="shared" si="41"/>
        <v>112</v>
      </c>
      <c r="AB143" s="82">
        <f t="shared" si="41"/>
        <v>124</v>
      </c>
      <c r="AC143" s="82">
        <f t="shared" si="41"/>
        <v>731</v>
      </c>
      <c r="AD143" s="82">
        <f t="shared" si="41"/>
        <v>408</v>
      </c>
      <c r="AE143" s="82">
        <f t="shared" si="41"/>
        <v>35</v>
      </c>
      <c r="AF143" s="82">
        <f t="shared" si="41"/>
        <v>315</v>
      </c>
      <c r="AG143" s="82">
        <f t="shared" si="41"/>
        <v>527</v>
      </c>
      <c r="AH143" s="82">
        <f t="shared" si="41"/>
        <v>32</v>
      </c>
      <c r="AI143" s="82">
        <f t="shared" si="41"/>
        <v>31</v>
      </c>
      <c r="AJ143" s="82">
        <f t="shared" si="41"/>
        <v>146</v>
      </c>
      <c r="AK143" s="82">
        <f t="shared" si="41"/>
        <v>190</v>
      </c>
      <c r="AL143" s="82">
        <f t="shared" si="41"/>
        <v>204</v>
      </c>
      <c r="AM143" s="83">
        <f t="shared" si="41"/>
        <v>3</v>
      </c>
    </row>
    <row r="144" spans="1:39" s="47" customFormat="1">
      <c r="A144" s="192" t="s">
        <v>166</v>
      </c>
      <c r="B144" s="192"/>
      <c r="C144" s="192"/>
      <c r="D144" s="112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</row>
    <row r="145" spans="1:39" s="47" customFormat="1">
      <c r="A145" s="193" t="s">
        <v>114</v>
      </c>
      <c r="B145" s="193"/>
      <c r="C145" s="193"/>
      <c r="D145" s="123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</row>
    <row r="146" spans="1:39" s="47" customFormat="1">
      <c r="A146" s="175" t="s">
        <v>61</v>
      </c>
      <c r="B146" s="175"/>
      <c r="C146" s="176"/>
      <c r="D146" s="124">
        <f>SUM(E146:AM146)</f>
        <v>6</v>
      </c>
      <c r="E146" s="105"/>
      <c r="F146" s="86"/>
      <c r="G146" s="86"/>
      <c r="H146" s="86"/>
      <c r="I146" s="86"/>
      <c r="J146" s="86">
        <v>1</v>
      </c>
      <c r="K146" s="86"/>
      <c r="L146" s="86"/>
      <c r="M146" s="86"/>
      <c r="N146" s="86"/>
      <c r="O146" s="86"/>
      <c r="P146" s="86">
        <v>1</v>
      </c>
      <c r="Q146" s="86">
        <v>2</v>
      </c>
      <c r="R146" s="86"/>
      <c r="S146" s="86"/>
      <c r="T146" s="86"/>
      <c r="U146" s="86"/>
      <c r="V146" s="86"/>
      <c r="W146" s="86"/>
      <c r="X146" s="86"/>
      <c r="Y146" s="86">
        <v>1</v>
      </c>
      <c r="Z146" s="86"/>
      <c r="AA146" s="86"/>
      <c r="AB146" s="86"/>
      <c r="AC146" s="86"/>
      <c r="AD146" s="86"/>
      <c r="AE146" s="86"/>
      <c r="AF146" s="86"/>
      <c r="AG146" s="86"/>
      <c r="AH146" s="86"/>
      <c r="AI146" s="86">
        <v>1</v>
      </c>
      <c r="AJ146" s="86"/>
      <c r="AK146" s="86"/>
      <c r="AL146" s="86"/>
      <c r="AM146" s="87"/>
    </row>
    <row r="147" spans="1:39" s="47" customFormat="1">
      <c r="A147" s="173" t="s">
        <v>62</v>
      </c>
      <c r="B147" s="173"/>
      <c r="C147" s="174"/>
      <c r="D147" s="125">
        <f>SUM(E147:AM147)</f>
        <v>1221</v>
      </c>
      <c r="E147" s="104">
        <v>20</v>
      </c>
      <c r="F147" s="84">
        <v>11</v>
      </c>
      <c r="G147" s="84">
        <v>39</v>
      </c>
      <c r="H147" s="84">
        <v>127</v>
      </c>
      <c r="I147" s="84">
        <v>31</v>
      </c>
      <c r="J147" s="84">
        <v>29</v>
      </c>
      <c r="K147" s="84">
        <v>12</v>
      </c>
      <c r="L147" s="84">
        <v>19</v>
      </c>
      <c r="M147" s="84">
        <v>7</v>
      </c>
      <c r="N147" s="84">
        <v>14</v>
      </c>
      <c r="O147" s="84">
        <v>30</v>
      </c>
      <c r="P147" s="84">
        <v>49</v>
      </c>
      <c r="Q147" s="84">
        <v>12</v>
      </c>
      <c r="R147" s="84">
        <v>36</v>
      </c>
      <c r="S147" s="84">
        <v>45</v>
      </c>
      <c r="T147" s="84">
        <v>23</v>
      </c>
      <c r="U147" s="84">
        <v>37</v>
      </c>
      <c r="V147" s="84">
        <v>69</v>
      </c>
      <c r="W147" s="84">
        <v>9</v>
      </c>
      <c r="X147" s="84">
        <v>43</v>
      </c>
      <c r="Y147" s="84">
        <v>32</v>
      </c>
      <c r="Z147" s="84">
        <v>15</v>
      </c>
      <c r="AA147" s="84">
        <v>25</v>
      </c>
      <c r="AB147" s="84">
        <v>107</v>
      </c>
      <c r="AC147" s="84">
        <v>49</v>
      </c>
      <c r="AD147" s="84">
        <v>5</v>
      </c>
      <c r="AE147" s="84">
        <v>69</v>
      </c>
      <c r="AF147" s="84">
        <v>86</v>
      </c>
      <c r="AG147" s="84">
        <v>7</v>
      </c>
      <c r="AH147" s="84">
        <v>8</v>
      </c>
      <c r="AI147" s="84">
        <v>31</v>
      </c>
      <c r="AJ147" s="84">
        <v>22</v>
      </c>
      <c r="AK147" s="84">
        <v>44</v>
      </c>
      <c r="AL147" s="84">
        <v>54</v>
      </c>
      <c r="AM147" s="85">
        <v>5</v>
      </c>
    </row>
    <row r="148" spans="1:39" s="47" customFormat="1">
      <c r="A148" s="173" t="s">
        <v>63</v>
      </c>
      <c r="B148" s="173"/>
      <c r="C148" s="174"/>
      <c r="D148" s="125">
        <f t="shared" ref="D148:D150" si="42">SUM(E148:AM148)</f>
        <v>3309</v>
      </c>
      <c r="E148" s="104">
        <v>59</v>
      </c>
      <c r="F148" s="84">
        <v>58</v>
      </c>
      <c r="G148" s="84">
        <v>87</v>
      </c>
      <c r="H148" s="84">
        <v>318</v>
      </c>
      <c r="I148" s="84">
        <v>120</v>
      </c>
      <c r="J148" s="84">
        <v>67</v>
      </c>
      <c r="K148" s="84">
        <v>10</v>
      </c>
      <c r="L148" s="84">
        <v>43</v>
      </c>
      <c r="M148" s="84">
        <v>44</v>
      </c>
      <c r="N148" s="84">
        <v>17</v>
      </c>
      <c r="O148" s="84">
        <v>44</v>
      </c>
      <c r="P148" s="84">
        <v>145</v>
      </c>
      <c r="Q148" s="84">
        <v>21</v>
      </c>
      <c r="R148" s="84">
        <v>106</v>
      </c>
      <c r="S148" s="84">
        <v>178</v>
      </c>
      <c r="T148" s="84">
        <v>19</v>
      </c>
      <c r="U148" s="84">
        <v>120</v>
      </c>
      <c r="V148" s="84">
        <v>172</v>
      </c>
      <c r="W148" s="84">
        <v>33</v>
      </c>
      <c r="X148" s="84">
        <v>107</v>
      </c>
      <c r="Y148" s="84">
        <v>74</v>
      </c>
      <c r="Z148" s="84">
        <v>49</v>
      </c>
      <c r="AA148" s="84">
        <v>57</v>
      </c>
      <c r="AB148" s="84">
        <v>343</v>
      </c>
      <c r="AC148" s="84">
        <v>168</v>
      </c>
      <c r="AD148" s="84">
        <v>26</v>
      </c>
      <c r="AE148" s="84">
        <v>170</v>
      </c>
      <c r="AF148" s="84">
        <v>232</v>
      </c>
      <c r="AG148" s="84">
        <v>20</v>
      </c>
      <c r="AH148" s="84">
        <v>22</v>
      </c>
      <c r="AI148" s="84">
        <v>75</v>
      </c>
      <c r="AJ148" s="84">
        <v>97</v>
      </c>
      <c r="AK148" s="84">
        <v>105</v>
      </c>
      <c r="AL148" s="84">
        <v>96</v>
      </c>
      <c r="AM148" s="85">
        <v>7</v>
      </c>
    </row>
    <row r="149" spans="1:39" s="47" customFormat="1">
      <c r="A149" s="173" t="s">
        <v>64</v>
      </c>
      <c r="B149" s="173"/>
      <c r="C149" s="174"/>
      <c r="D149" s="125">
        <f t="shared" si="42"/>
        <v>404</v>
      </c>
      <c r="E149" s="104">
        <v>6</v>
      </c>
      <c r="F149" s="84">
        <v>9</v>
      </c>
      <c r="G149" s="84">
        <v>5</v>
      </c>
      <c r="H149" s="84">
        <v>34</v>
      </c>
      <c r="I149" s="84">
        <v>21</v>
      </c>
      <c r="J149" s="84">
        <v>6</v>
      </c>
      <c r="K149" s="84">
        <v>1</v>
      </c>
      <c r="L149" s="84">
        <v>3</v>
      </c>
      <c r="M149" s="84">
        <v>8</v>
      </c>
      <c r="N149" s="84">
        <v>1</v>
      </c>
      <c r="O149" s="84">
        <v>4</v>
      </c>
      <c r="P149" s="84">
        <v>19</v>
      </c>
      <c r="Q149" s="84"/>
      <c r="R149" s="84">
        <v>21</v>
      </c>
      <c r="S149" s="84">
        <v>36</v>
      </c>
      <c r="T149" s="84">
        <v>2</v>
      </c>
      <c r="U149" s="84">
        <v>13</v>
      </c>
      <c r="V149" s="84">
        <v>23</v>
      </c>
      <c r="W149" s="84">
        <v>1</v>
      </c>
      <c r="X149" s="84">
        <v>10</v>
      </c>
      <c r="Y149" s="84">
        <v>4</v>
      </c>
      <c r="Z149" s="84">
        <v>9</v>
      </c>
      <c r="AA149" s="84">
        <v>5</v>
      </c>
      <c r="AB149" s="84">
        <v>44</v>
      </c>
      <c r="AC149" s="84">
        <v>15</v>
      </c>
      <c r="AD149" s="84">
        <v>8</v>
      </c>
      <c r="AE149" s="84">
        <v>17</v>
      </c>
      <c r="AF149" s="84">
        <v>24</v>
      </c>
      <c r="AG149" s="84">
        <v>4</v>
      </c>
      <c r="AH149" s="84">
        <v>3</v>
      </c>
      <c r="AI149" s="84">
        <v>8</v>
      </c>
      <c r="AJ149" s="84">
        <v>13</v>
      </c>
      <c r="AK149" s="84">
        <v>19</v>
      </c>
      <c r="AL149" s="84">
        <v>8</v>
      </c>
      <c r="AM149" s="85"/>
    </row>
    <row r="150" spans="1:39" s="47" customFormat="1">
      <c r="A150" s="173" t="s">
        <v>125</v>
      </c>
      <c r="B150" s="173"/>
      <c r="C150" s="174"/>
      <c r="D150" s="125">
        <f t="shared" si="42"/>
        <v>3</v>
      </c>
      <c r="E150" s="104">
        <v>1</v>
      </c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>
        <v>1</v>
      </c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>
        <v>1</v>
      </c>
      <c r="AH150" s="84"/>
      <c r="AI150" s="84"/>
      <c r="AJ150" s="84"/>
      <c r="AK150" s="84"/>
      <c r="AL150" s="84"/>
      <c r="AM150" s="85"/>
    </row>
    <row r="151" spans="1:39" s="47" customFormat="1">
      <c r="A151" s="177" t="s">
        <v>60</v>
      </c>
      <c r="B151" s="178"/>
      <c r="C151" s="178"/>
      <c r="D151" s="115">
        <f>SUM(E151:AM151)</f>
        <v>4943</v>
      </c>
      <c r="E151" s="103">
        <f>SUM(E146:E150)</f>
        <v>86</v>
      </c>
      <c r="F151" s="82">
        <f t="shared" ref="F151:AM151" si="43">SUM(F146:F150)</f>
        <v>78</v>
      </c>
      <c r="G151" s="82">
        <f t="shared" si="43"/>
        <v>131</v>
      </c>
      <c r="H151" s="82">
        <f t="shared" si="43"/>
        <v>479</v>
      </c>
      <c r="I151" s="82">
        <f t="shared" si="43"/>
        <v>172</v>
      </c>
      <c r="J151" s="82">
        <f t="shared" si="43"/>
        <v>103</v>
      </c>
      <c r="K151" s="82">
        <f t="shared" si="43"/>
        <v>23</v>
      </c>
      <c r="L151" s="82">
        <f t="shared" si="43"/>
        <v>65</v>
      </c>
      <c r="M151" s="82">
        <f t="shared" si="43"/>
        <v>59</v>
      </c>
      <c r="N151" s="82">
        <f t="shared" si="43"/>
        <v>32</v>
      </c>
      <c r="O151" s="82">
        <f t="shared" si="43"/>
        <v>78</v>
      </c>
      <c r="P151" s="82">
        <f t="shared" si="43"/>
        <v>215</v>
      </c>
      <c r="Q151" s="82">
        <f t="shared" si="43"/>
        <v>35</v>
      </c>
      <c r="R151" s="82">
        <f t="shared" si="43"/>
        <v>163</v>
      </c>
      <c r="S151" s="82">
        <f t="shared" si="43"/>
        <v>259</v>
      </c>
      <c r="T151" s="82">
        <f t="shared" si="43"/>
        <v>44</v>
      </c>
      <c r="U151" s="82">
        <f t="shared" si="43"/>
        <v>170</v>
      </c>
      <c r="V151" s="82">
        <f t="shared" si="43"/>
        <v>264</v>
      </c>
      <c r="W151" s="82">
        <f t="shared" si="43"/>
        <v>43</v>
      </c>
      <c r="X151" s="82">
        <f t="shared" si="43"/>
        <v>160</v>
      </c>
      <c r="Y151" s="82">
        <f t="shared" si="43"/>
        <v>111</v>
      </c>
      <c r="Z151" s="82">
        <f t="shared" si="43"/>
        <v>73</v>
      </c>
      <c r="AA151" s="82">
        <f t="shared" si="43"/>
        <v>87</v>
      </c>
      <c r="AB151" s="82">
        <f t="shared" si="43"/>
        <v>494</v>
      </c>
      <c r="AC151" s="82">
        <f t="shared" si="43"/>
        <v>232</v>
      </c>
      <c r="AD151" s="82">
        <f t="shared" si="43"/>
        <v>39</v>
      </c>
      <c r="AE151" s="82">
        <f t="shared" si="43"/>
        <v>256</v>
      </c>
      <c r="AF151" s="82">
        <f t="shared" si="43"/>
        <v>342</v>
      </c>
      <c r="AG151" s="82">
        <f t="shared" si="43"/>
        <v>32</v>
      </c>
      <c r="AH151" s="82">
        <f t="shared" si="43"/>
        <v>33</v>
      </c>
      <c r="AI151" s="82">
        <f t="shared" si="43"/>
        <v>115</v>
      </c>
      <c r="AJ151" s="82">
        <f t="shared" si="43"/>
        <v>132</v>
      </c>
      <c r="AK151" s="82">
        <f t="shared" si="43"/>
        <v>168</v>
      </c>
      <c r="AL151" s="82">
        <f t="shared" si="43"/>
        <v>158</v>
      </c>
      <c r="AM151" s="83">
        <f t="shared" si="43"/>
        <v>12</v>
      </c>
    </row>
    <row r="152" spans="1:39" s="47" customFormat="1">
      <c r="A152" s="193" t="s">
        <v>113</v>
      </c>
      <c r="B152" s="193"/>
      <c r="C152" s="193"/>
      <c r="D152" s="123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</row>
    <row r="153" spans="1:39" s="47" customFormat="1">
      <c r="A153" s="175" t="s">
        <v>155</v>
      </c>
      <c r="B153" s="175"/>
      <c r="C153" s="176"/>
      <c r="D153" s="113">
        <f>SUM(E153:AM153)</f>
        <v>4771</v>
      </c>
      <c r="E153" s="105">
        <v>83</v>
      </c>
      <c r="F153" s="86">
        <v>77</v>
      </c>
      <c r="G153" s="86">
        <v>127</v>
      </c>
      <c r="H153" s="86">
        <v>472</v>
      </c>
      <c r="I153" s="86">
        <v>168</v>
      </c>
      <c r="J153" s="86">
        <v>102</v>
      </c>
      <c r="K153" s="86">
        <v>21</v>
      </c>
      <c r="L153" s="86">
        <v>60</v>
      </c>
      <c r="M153" s="86">
        <v>56</v>
      </c>
      <c r="N153" s="86">
        <v>27</v>
      </c>
      <c r="O153" s="86">
        <v>77</v>
      </c>
      <c r="P153" s="86">
        <v>203</v>
      </c>
      <c r="Q153" s="86">
        <v>35</v>
      </c>
      <c r="R153" s="86">
        <v>158</v>
      </c>
      <c r="S153" s="86">
        <v>250</v>
      </c>
      <c r="T153" s="86">
        <v>43</v>
      </c>
      <c r="U153" s="86">
        <v>159</v>
      </c>
      <c r="V153" s="86">
        <v>258</v>
      </c>
      <c r="W153" s="86">
        <v>42</v>
      </c>
      <c r="X153" s="86">
        <v>150</v>
      </c>
      <c r="Y153" s="86">
        <v>107</v>
      </c>
      <c r="Z153" s="86">
        <v>72</v>
      </c>
      <c r="AA153" s="86">
        <v>86</v>
      </c>
      <c r="AB153" s="86">
        <v>470</v>
      </c>
      <c r="AC153" s="86">
        <v>230</v>
      </c>
      <c r="AD153" s="86">
        <v>38</v>
      </c>
      <c r="AE153" s="86">
        <v>246</v>
      </c>
      <c r="AF153" s="86">
        <v>332</v>
      </c>
      <c r="AG153" s="86">
        <v>29</v>
      </c>
      <c r="AH153" s="86">
        <v>33</v>
      </c>
      <c r="AI153" s="86">
        <v>113</v>
      </c>
      <c r="AJ153" s="86">
        <v>127</v>
      </c>
      <c r="AK153" s="86">
        <v>164</v>
      </c>
      <c r="AL153" s="86">
        <v>147</v>
      </c>
      <c r="AM153" s="87">
        <v>9</v>
      </c>
    </row>
    <row r="154" spans="1:39" s="47" customFormat="1">
      <c r="A154" s="173" t="s">
        <v>156</v>
      </c>
      <c r="B154" s="173"/>
      <c r="C154" s="174"/>
      <c r="D154" s="114">
        <f t="shared" ref="D154:D158" si="44">SUM(E154:AM154)</f>
        <v>132</v>
      </c>
      <c r="E154" s="104">
        <v>2</v>
      </c>
      <c r="F154" s="84"/>
      <c r="G154" s="84">
        <v>3</v>
      </c>
      <c r="H154" s="84">
        <v>5</v>
      </c>
      <c r="I154" s="84">
        <v>2</v>
      </c>
      <c r="J154" s="84">
        <v>1</v>
      </c>
      <c r="K154" s="84">
        <v>2</v>
      </c>
      <c r="L154" s="84">
        <v>5</v>
      </c>
      <c r="M154" s="84">
        <v>2</v>
      </c>
      <c r="N154" s="84">
        <v>4</v>
      </c>
      <c r="O154" s="84">
        <v>1</v>
      </c>
      <c r="P154" s="84">
        <v>11</v>
      </c>
      <c r="Q154" s="84"/>
      <c r="R154" s="84">
        <v>5</v>
      </c>
      <c r="S154" s="84">
        <v>7</v>
      </c>
      <c r="T154" s="84">
        <v>1</v>
      </c>
      <c r="U154" s="84">
        <v>7</v>
      </c>
      <c r="V154" s="84">
        <v>6</v>
      </c>
      <c r="W154" s="84">
        <v>1</v>
      </c>
      <c r="X154" s="84">
        <v>8</v>
      </c>
      <c r="Y154" s="84">
        <v>3</v>
      </c>
      <c r="Z154" s="84">
        <v>1</v>
      </c>
      <c r="AA154" s="84"/>
      <c r="AB154" s="84">
        <v>18</v>
      </c>
      <c r="AC154" s="84">
        <v>2</v>
      </c>
      <c r="AD154" s="84"/>
      <c r="AE154" s="84">
        <v>7</v>
      </c>
      <c r="AF154" s="84">
        <v>9</v>
      </c>
      <c r="AG154" s="84">
        <v>1</v>
      </c>
      <c r="AH154" s="84"/>
      <c r="AI154" s="84">
        <v>1</v>
      </c>
      <c r="AJ154" s="84">
        <v>4</v>
      </c>
      <c r="AK154" s="84">
        <v>1</v>
      </c>
      <c r="AL154" s="84">
        <v>9</v>
      </c>
      <c r="AM154" s="85">
        <v>3</v>
      </c>
    </row>
    <row r="155" spans="1:39" s="47" customFormat="1">
      <c r="A155" s="173" t="s">
        <v>157</v>
      </c>
      <c r="B155" s="173"/>
      <c r="C155" s="174"/>
      <c r="D155" s="114">
        <f t="shared" si="44"/>
        <v>38</v>
      </c>
      <c r="E155" s="104">
        <v>1</v>
      </c>
      <c r="F155" s="84">
        <v>1</v>
      </c>
      <c r="G155" s="84">
        <v>1</v>
      </c>
      <c r="H155" s="84">
        <v>2</v>
      </c>
      <c r="I155" s="84">
        <v>2</v>
      </c>
      <c r="J155" s="84"/>
      <c r="K155" s="84"/>
      <c r="L155" s="84"/>
      <c r="M155" s="84">
        <v>1</v>
      </c>
      <c r="N155" s="84">
        <v>1</v>
      </c>
      <c r="O155" s="84"/>
      <c r="P155" s="84">
        <v>1</v>
      </c>
      <c r="Q155" s="84"/>
      <c r="R155" s="84"/>
      <c r="S155" s="84">
        <v>2</v>
      </c>
      <c r="T155" s="84"/>
      <c r="U155" s="84">
        <v>3</v>
      </c>
      <c r="V155" s="84"/>
      <c r="W155" s="84"/>
      <c r="X155" s="84">
        <v>2</v>
      </c>
      <c r="Y155" s="84">
        <v>1</v>
      </c>
      <c r="Z155" s="84"/>
      <c r="AA155" s="84">
        <v>1</v>
      </c>
      <c r="AB155" s="84">
        <v>6</v>
      </c>
      <c r="AC155" s="84"/>
      <c r="AD155" s="84">
        <v>1</v>
      </c>
      <c r="AE155" s="84">
        <v>3</v>
      </c>
      <c r="AF155" s="84">
        <v>2</v>
      </c>
      <c r="AG155" s="84">
        <v>1</v>
      </c>
      <c r="AH155" s="84"/>
      <c r="AI155" s="84">
        <v>1</v>
      </c>
      <c r="AJ155" s="84">
        <v>1</v>
      </c>
      <c r="AK155" s="84">
        <v>2</v>
      </c>
      <c r="AL155" s="84">
        <v>2</v>
      </c>
      <c r="AM155" s="85"/>
    </row>
    <row r="156" spans="1:39" s="47" customFormat="1">
      <c r="A156" s="173" t="s">
        <v>158</v>
      </c>
      <c r="B156" s="173"/>
      <c r="C156" s="174"/>
      <c r="D156" s="114">
        <f t="shared" si="44"/>
        <v>2</v>
      </c>
      <c r="E156" s="10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>
        <v>1</v>
      </c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>
        <v>1</v>
      </c>
      <c r="AL156" s="84"/>
      <c r="AM156" s="85"/>
    </row>
    <row r="157" spans="1:39" s="47" customFormat="1">
      <c r="A157" s="173" t="s">
        <v>159</v>
      </c>
      <c r="B157" s="173"/>
      <c r="C157" s="174"/>
      <c r="D157" s="114">
        <f t="shared" si="44"/>
        <v>0</v>
      </c>
      <c r="E157" s="10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5"/>
    </row>
    <row r="158" spans="1:39" s="47" customFormat="1">
      <c r="A158" s="177" t="s">
        <v>60</v>
      </c>
      <c r="B158" s="178"/>
      <c r="C158" s="178"/>
      <c r="D158" s="115">
        <f t="shared" si="44"/>
        <v>4943</v>
      </c>
      <c r="E158" s="103">
        <f>SUM(E153:E157)</f>
        <v>86</v>
      </c>
      <c r="F158" s="82">
        <f t="shared" ref="F158:AM158" si="45">SUM(F153:F157)</f>
        <v>78</v>
      </c>
      <c r="G158" s="82">
        <f t="shared" si="45"/>
        <v>131</v>
      </c>
      <c r="H158" s="82">
        <f t="shared" si="45"/>
        <v>479</v>
      </c>
      <c r="I158" s="82">
        <f t="shared" si="45"/>
        <v>172</v>
      </c>
      <c r="J158" s="82">
        <f t="shared" si="45"/>
        <v>103</v>
      </c>
      <c r="K158" s="82">
        <f t="shared" si="45"/>
        <v>23</v>
      </c>
      <c r="L158" s="82">
        <f t="shared" si="45"/>
        <v>65</v>
      </c>
      <c r="M158" s="82">
        <f t="shared" si="45"/>
        <v>59</v>
      </c>
      <c r="N158" s="82">
        <f t="shared" si="45"/>
        <v>32</v>
      </c>
      <c r="O158" s="82">
        <f t="shared" si="45"/>
        <v>78</v>
      </c>
      <c r="P158" s="82">
        <f t="shared" si="45"/>
        <v>215</v>
      </c>
      <c r="Q158" s="82">
        <f t="shared" si="45"/>
        <v>35</v>
      </c>
      <c r="R158" s="82">
        <f t="shared" si="45"/>
        <v>163</v>
      </c>
      <c r="S158" s="82">
        <f t="shared" si="45"/>
        <v>259</v>
      </c>
      <c r="T158" s="82">
        <f t="shared" si="45"/>
        <v>44</v>
      </c>
      <c r="U158" s="82">
        <f t="shared" si="45"/>
        <v>170</v>
      </c>
      <c r="V158" s="82">
        <f t="shared" si="45"/>
        <v>264</v>
      </c>
      <c r="W158" s="82">
        <f t="shared" si="45"/>
        <v>43</v>
      </c>
      <c r="X158" s="82">
        <f t="shared" si="45"/>
        <v>160</v>
      </c>
      <c r="Y158" s="82">
        <f t="shared" si="45"/>
        <v>111</v>
      </c>
      <c r="Z158" s="82">
        <f t="shared" si="45"/>
        <v>73</v>
      </c>
      <c r="AA158" s="82">
        <f t="shared" si="45"/>
        <v>87</v>
      </c>
      <c r="AB158" s="82">
        <f t="shared" si="45"/>
        <v>494</v>
      </c>
      <c r="AC158" s="82">
        <f t="shared" si="45"/>
        <v>232</v>
      </c>
      <c r="AD158" s="82">
        <f t="shared" si="45"/>
        <v>39</v>
      </c>
      <c r="AE158" s="82">
        <f t="shared" si="45"/>
        <v>256</v>
      </c>
      <c r="AF158" s="82">
        <f t="shared" si="45"/>
        <v>343</v>
      </c>
      <c r="AG158" s="82">
        <f t="shared" si="45"/>
        <v>31</v>
      </c>
      <c r="AH158" s="82">
        <f t="shared" si="45"/>
        <v>33</v>
      </c>
      <c r="AI158" s="82">
        <f t="shared" si="45"/>
        <v>115</v>
      </c>
      <c r="AJ158" s="82">
        <f t="shared" si="45"/>
        <v>132</v>
      </c>
      <c r="AK158" s="82">
        <f t="shared" si="45"/>
        <v>168</v>
      </c>
      <c r="AL158" s="82">
        <f t="shared" si="45"/>
        <v>158</v>
      </c>
      <c r="AM158" s="83">
        <f t="shared" si="45"/>
        <v>12</v>
      </c>
    </row>
    <row r="159" spans="1:39" s="47" customFormat="1">
      <c r="A159" s="192" t="s">
        <v>167</v>
      </c>
      <c r="B159" s="192"/>
      <c r="C159" s="192"/>
      <c r="D159" s="112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</row>
    <row r="160" spans="1:39" s="47" customFormat="1">
      <c r="A160" s="194" t="s">
        <v>114</v>
      </c>
      <c r="B160" s="195"/>
      <c r="C160" s="195"/>
      <c r="D160" s="122"/>
      <c r="E160" s="136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</row>
    <row r="161" spans="1:39" s="47" customFormat="1">
      <c r="A161" s="173" t="s">
        <v>61</v>
      </c>
      <c r="B161" s="173"/>
      <c r="C161" s="174"/>
      <c r="D161" s="126">
        <f t="shared" ref="D161:AM166" si="46">D131-D146</f>
        <v>6</v>
      </c>
      <c r="E161" s="151">
        <f t="shared" si="46"/>
        <v>0</v>
      </c>
      <c r="F161" s="152">
        <f t="shared" si="46"/>
        <v>0</v>
      </c>
      <c r="G161" s="152">
        <f t="shared" si="46"/>
        <v>0</v>
      </c>
      <c r="H161" s="152">
        <f t="shared" si="46"/>
        <v>0</v>
      </c>
      <c r="I161" s="152">
        <f t="shared" si="46"/>
        <v>0</v>
      </c>
      <c r="J161" s="152">
        <f t="shared" si="46"/>
        <v>0</v>
      </c>
      <c r="K161" s="152">
        <f t="shared" si="46"/>
        <v>1</v>
      </c>
      <c r="L161" s="152">
        <f t="shared" si="46"/>
        <v>0</v>
      </c>
      <c r="M161" s="152">
        <f t="shared" si="46"/>
        <v>0</v>
      </c>
      <c r="N161" s="152">
        <f t="shared" si="46"/>
        <v>0</v>
      </c>
      <c r="O161" s="152">
        <f t="shared" si="46"/>
        <v>0</v>
      </c>
      <c r="P161" s="152">
        <f t="shared" si="46"/>
        <v>0</v>
      </c>
      <c r="Q161" s="152">
        <f t="shared" si="46"/>
        <v>1</v>
      </c>
      <c r="R161" s="152">
        <f t="shared" si="46"/>
        <v>0</v>
      </c>
      <c r="S161" s="152">
        <f t="shared" si="46"/>
        <v>0</v>
      </c>
      <c r="T161" s="152">
        <f t="shared" si="46"/>
        <v>0</v>
      </c>
      <c r="U161" s="152">
        <f t="shared" si="46"/>
        <v>0</v>
      </c>
      <c r="V161" s="152">
        <f t="shared" si="46"/>
        <v>0</v>
      </c>
      <c r="W161" s="152">
        <f t="shared" si="46"/>
        <v>1</v>
      </c>
      <c r="X161" s="152">
        <f t="shared" si="46"/>
        <v>0</v>
      </c>
      <c r="Y161" s="152">
        <f t="shared" si="46"/>
        <v>0</v>
      </c>
      <c r="Z161" s="152">
        <f t="shared" si="46"/>
        <v>0</v>
      </c>
      <c r="AA161" s="152">
        <f t="shared" si="46"/>
        <v>0</v>
      </c>
      <c r="AB161" s="152">
        <f t="shared" si="46"/>
        <v>0</v>
      </c>
      <c r="AC161" s="152">
        <f t="shared" si="46"/>
        <v>0</v>
      </c>
      <c r="AD161" s="152">
        <f t="shared" si="46"/>
        <v>1</v>
      </c>
      <c r="AE161" s="152">
        <f t="shared" si="46"/>
        <v>0</v>
      </c>
      <c r="AF161" s="152">
        <f t="shared" si="46"/>
        <v>0</v>
      </c>
      <c r="AG161" s="152">
        <f t="shared" si="46"/>
        <v>0</v>
      </c>
      <c r="AH161" s="152">
        <f t="shared" si="46"/>
        <v>0</v>
      </c>
      <c r="AI161" s="152">
        <f t="shared" si="46"/>
        <v>-1</v>
      </c>
      <c r="AJ161" s="152">
        <f t="shared" si="46"/>
        <v>0</v>
      </c>
      <c r="AK161" s="152">
        <f t="shared" si="46"/>
        <v>1</v>
      </c>
      <c r="AL161" s="152">
        <f t="shared" si="46"/>
        <v>2</v>
      </c>
      <c r="AM161" s="153">
        <f t="shared" si="46"/>
        <v>0</v>
      </c>
    </row>
    <row r="162" spans="1:39" s="47" customFormat="1">
      <c r="A162" s="173" t="s">
        <v>62</v>
      </c>
      <c r="B162" s="173"/>
      <c r="C162" s="174"/>
      <c r="D162" s="126">
        <f t="shared" si="46"/>
        <v>175</v>
      </c>
      <c r="E162" s="151">
        <f t="shared" si="46"/>
        <v>-11</v>
      </c>
      <c r="F162" s="152">
        <f t="shared" si="46"/>
        <v>1</v>
      </c>
      <c r="G162" s="152">
        <f t="shared" si="46"/>
        <v>-14</v>
      </c>
      <c r="H162" s="152">
        <f t="shared" si="46"/>
        <v>6</v>
      </c>
      <c r="I162" s="152">
        <f t="shared" si="46"/>
        <v>38</v>
      </c>
      <c r="J162" s="152">
        <f t="shared" si="46"/>
        <v>22</v>
      </c>
      <c r="K162" s="152">
        <f t="shared" si="46"/>
        <v>6</v>
      </c>
      <c r="L162" s="152">
        <f t="shared" si="46"/>
        <v>13</v>
      </c>
      <c r="M162" s="152">
        <f t="shared" si="46"/>
        <v>14</v>
      </c>
      <c r="N162" s="152">
        <f t="shared" si="46"/>
        <v>6</v>
      </c>
      <c r="O162" s="152">
        <f t="shared" si="46"/>
        <v>-1</v>
      </c>
      <c r="P162" s="152">
        <f t="shared" si="46"/>
        <v>6</v>
      </c>
      <c r="Q162" s="152">
        <f t="shared" si="46"/>
        <v>-3</v>
      </c>
      <c r="R162" s="152">
        <f t="shared" si="46"/>
        <v>30</v>
      </c>
      <c r="S162" s="152">
        <f t="shared" si="46"/>
        <v>-1</v>
      </c>
      <c r="T162" s="152">
        <f t="shared" si="46"/>
        <v>38</v>
      </c>
      <c r="U162" s="152">
        <f t="shared" si="46"/>
        <v>-16</v>
      </c>
      <c r="V162" s="152">
        <f t="shared" si="46"/>
        <v>-39</v>
      </c>
      <c r="W162" s="152">
        <f t="shared" si="46"/>
        <v>55</v>
      </c>
      <c r="X162" s="152">
        <f t="shared" si="46"/>
        <v>-34</v>
      </c>
      <c r="Y162" s="152">
        <f t="shared" si="46"/>
        <v>-2</v>
      </c>
      <c r="Z162" s="152">
        <f t="shared" si="46"/>
        <v>33</v>
      </c>
      <c r="AA162" s="152">
        <f t="shared" si="46"/>
        <v>-6</v>
      </c>
      <c r="AB162" s="152">
        <f t="shared" si="46"/>
        <v>-73</v>
      </c>
      <c r="AC162" s="152">
        <f t="shared" si="46"/>
        <v>95</v>
      </c>
      <c r="AD162" s="152">
        <f t="shared" si="46"/>
        <v>64</v>
      </c>
      <c r="AE162" s="152">
        <f t="shared" si="46"/>
        <v>-64</v>
      </c>
      <c r="AF162" s="152">
        <f t="shared" si="46"/>
        <v>-14</v>
      </c>
      <c r="AG162" s="152">
        <f t="shared" si="46"/>
        <v>79</v>
      </c>
      <c r="AH162" s="152">
        <f t="shared" si="46"/>
        <v>0</v>
      </c>
      <c r="AI162" s="152">
        <f t="shared" si="46"/>
        <v>-22</v>
      </c>
      <c r="AJ162" s="152">
        <f t="shared" si="46"/>
        <v>-4</v>
      </c>
      <c r="AK162" s="152">
        <f t="shared" si="46"/>
        <v>-18</v>
      </c>
      <c r="AL162" s="152">
        <f t="shared" si="46"/>
        <v>-5</v>
      </c>
      <c r="AM162" s="153">
        <f t="shared" si="46"/>
        <v>-4</v>
      </c>
    </row>
    <row r="163" spans="1:39" s="47" customFormat="1">
      <c r="A163" s="173" t="s">
        <v>63</v>
      </c>
      <c r="B163" s="173"/>
      <c r="C163" s="174"/>
      <c r="D163" s="126">
        <f t="shared" si="46"/>
        <v>1444</v>
      </c>
      <c r="E163" s="151">
        <f t="shared" si="46"/>
        <v>1</v>
      </c>
      <c r="F163" s="152">
        <f t="shared" si="46"/>
        <v>11</v>
      </c>
      <c r="G163" s="152">
        <f t="shared" si="46"/>
        <v>14</v>
      </c>
      <c r="H163" s="152">
        <f t="shared" si="46"/>
        <v>207</v>
      </c>
      <c r="I163" s="152">
        <f t="shared" si="46"/>
        <v>134</v>
      </c>
      <c r="J163" s="152">
        <f t="shared" si="46"/>
        <v>31</v>
      </c>
      <c r="K163" s="152">
        <f t="shared" si="46"/>
        <v>-5</v>
      </c>
      <c r="L163" s="152">
        <f t="shared" si="46"/>
        <v>-17</v>
      </c>
      <c r="M163" s="152">
        <f t="shared" si="46"/>
        <v>27</v>
      </c>
      <c r="N163" s="152">
        <f t="shared" si="46"/>
        <v>9</v>
      </c>
      <c r="O163" s="152">
        <f t="shared" si="46"/>
        <v>12</v>
      </c>
      <c r="P163" s="152">
        <f t="shared" si="46"/>
        <v>60</v>
      </c>
      <c r="Q163" s="152">
        <f t="shared" si="46"/>
        <v>3</v>
      </c>
      <c r="R163" s="152">
        <f t="shared" si="46"/>
        <v>0</v>
      </c>
      <c r="S163" s="152">
        <f t="shared" si="46"/>
        <v>22</v>
      </c>
      <c r="T163" s="152">
        <f t="shared" si="46"/>
        <v>323</v>
      </c>
      <c r="U163" s="152">
        <f t="shared" si="46"/>
        <v>-98</v>
      </c>
      <c r="V163" s="152">
        <f t="shared" si="46"/>
        <v>19</v>
      </c>
      <c r="W163" s="152">
        <f t="shared" si="46"/>
        <v>168</v>
      </c>
      <c r="X163" s="152">
        <f t="shared" si="46"/>
        <v>-86</v>
      </c>
      <c r="Y163" s="152">
        <f t="shared" si="46"/>
        <v>67</v>
      </c>
      <c r="Z163" s="152">
        <f t="shared" si="46"/>
        <v>17</v>
      </c>
      <c r="AA163" s="152">
        <f t="shared" si="46"/>
        <v>27</v>
      </c>
      <c r="AB163" s="152">
        <f t="shared" si="46"/>
        <v>-264</v>
      </c>
      <c r="AC163" s="152">
        <f t="shared" si="46"/>
        <v>344</v>
      </c>
      <c r="AD163" s="152">
        <f t="shared" si="46"/>
        <v>242</v>
      </c>
      <c r="AE163" s="152">
        <f t="shared" si="46"/>
        <v>-143</v>
      </c>
      <c r="AF163" s="152">
        <f t="shared" si="46"/>
        <v>-32</v>
      </c>
      <c r="AG163" s="152">
        <f t="shared" si="46"/>
        <v>357</v>
      </c>
      <c r="AH163" s="152">
        <f t="shared" si="46"/>
        <v>1</v>
      </c>
      <c r="AI163" s="152">
        <f t="shared" si="46"/>
        <v>-57</v>
      </c>
      <c r="AJ163" s="152">
        <f t="shared" si="46"/>
        <v>1</v>
      </c>
      <c r="AK163" s="152">
        <f t="shared" si="46"/>
        <v>30</v>
      </c>
      <c r="AL163" s="152">
        <f t="shared" si="46"/>
        <v>25</v>
      </c>
      <c r="AM163" s="153">
        <f t="shared" si="46"/>
        <v>-6</v>
      </c>
    </row>
    <row r="164" spans="1:39" s="47" customFormat="1">
      <c r="A164" s="173" t="s">
        <v>64</v>
      </c>
      <c r="B164" s="173"/>
      <c r="C164" s="174"/>
      <c r="D164" s="126">
        <f t="shared" si="46"/>
        <v>312</v>
      </c>
      <c r="E164" s="151">
        <f t="shared" si="46"/>
        <v>6</v>
      </c>
      <c r="F164" s="152">
        <f t="shared" si="46"/>
        <v>2</v>
      </c>
      <c r="G164" s="152">
        <f t="shared" si="46"/>
        <v>7</v>
      </c>
      <c r="H164" s="152">
        <f t="shared" si="46"/>
        <v>46</v>
      </c>
      <c r="I164" s="152">
        <f t="shared" si="46"/>
        <v>38</v>
      </c>
      <c r="J164" s="152">
        <f t="shared" si="46"/>
        <v>4</v>
      </c>
      <c r="K164" s="152">
        <f t="shared" si="46"/>
        <v>-1</v>
      </c>
      <c r="L164" s="152">
        <f t="shared" si="46"/>
        <v>-3</v>
      </c>
      <c r="M164" s="152">
        <f t="shared" si="46"/>
        <v>4</v>
      </c>
      <c r="N164" s="152">
        <f t="shared" si="46"/>
        <v>0</v>
      </c>
      <c r="O164" s="152">
        <f t="shared" si="46"/>
        <v>-3</v>
      </c>
      <c r="P164" s="152">
        <f t="shared" si="46"/>
        <v>4</v>
      </c>
      <c r="Q164" s="152">
        <f t="shared" si="46"/>
        <v>0</v>
      </c>
      <c r="R164" s="152">
        <f t="shared" si="46"/>
        <v>-8</v>
      </c>
      <c r="S164" s="152">
        <f t="shared" si="46"/>
        <v>-1</v>
      </c>
      <c r="T164" s="152">
        <f t="shared" si="46"/>
        <v>46</v>
      </c>
      <c r="U164" s="152">
        <f t="shared" si="46"/>
        <v>-9</v>
      </c>
      <c r="V164" s="152">
        <f t="shared" si="46"/>
        <v>-2</v>
      </c>
      <c r="W164" s="152">
        <f t="shared" si="46"/>
        <v>27</v>
      </c>
      <c r="X164" s="152">
        <f t="shared" si="46"/>
        <v>-6</v>
      </c>
      <c r="Y164" s="152">
        <f t="shared" si="46"/>
        <v>19</v>
      </c>
      <c r="Z164" s="152">
        <f t="shared" si="46"/>
        <v>-1</v>
      </c>
      <c r="AA164" s="152">
        <f t="shared" si="46"/>
        <v>2</v>
      </c>
      <c r="AB164" s="152">
        <f t="shared" si="46"/>
        <v>-35</v>
      </c>
      <c r="AC164" s="152">
        <f t="shared" si="46"/>
        <v>46</v>
      </c>
      <c r="AD164" s="152">
        <f t="shared" si="46"/>
        <v>58</v>
      </c>
      <c r="AE164" s="152">
        <f t="shared" si="46"/>
        <v>-14</v>
      </c>
      <c r="AF164" s="152">
        <f t="shared" si="46"/>
        <v>10</v>
      </c>
      <c r="AG164" s="152">
        <f t="shared" si="46"/>
        <v>39</v>
      </c>
      <c r="AH164" s="152">
        <f t="shared" si="46"/>
        <v>-2</v>
      </c>
      <c r="AI164" s="152">
        <f t="shared" si="46"/>
        <v>-4</v>
      </c>
      <c r="AJ164" s="152">
        <f t="shared" si="46"/>
        <v>13</v>
      </c>
      <c r="AK164" s="152">
        <f t="shared" si="46"/>
        <v>7</v>
      </c>
      <c r="AL164" s="152">
        <f t="shared" si="46"/>
        <v>23</v>
      </c>
      <c r="AM164" s="153">
        <f t="shared" si="46"/>
        <v>0</v>
      </c>
    </row>
    <row r="165" spans="1:39" s="47" customFormat="1">
      <c r="A165" s="173" t="s">
        <v>125</v>
      </c>
      <c r="B165" s="173"/>
      <c r="C165" s="174"/>
      <c r="D165" s="126">
        <f>D135-D150</f>
        <v>116</v>
      </c>
      <c r="E165" s="151">
        <f t="shared" si="46"/>
        <v>1</v>
      </c>
      <c r="F165" s="152">
        <f t="shared" si="46"/>
        <v>1</v>
      </c>
      <c r="G165" s="152">
        <f t="shared" si="46"/>
        <v>3</v>
      </c>
      <c r="H165" s="152">
        <f t="shared" si="46"/>
        <v>7</v>
      </c>
      <c r="I165" s="152">
        <f t="shared" si="46"/>
        <v>2</v>
      </c>
      <c r="J165" s="152">
        <f t="shared" si="46"/>
        <v>5</v>
      </c>
      <c r="K165" s="152">
        <f t="shared" si="46"/>
        <v>1</v>
      </c>
      <c r="L165" s="152">
        <f t="shared" si="46"/>
        <v>1</v>
      </c>
      <c r="M165" s="152">
        <f t="shared" si="46"/>
        <v>2</v>
      </c>
      <c r="N165" s="152">
        <f t="shared" si="46"/>
        <v>0</v>
      </c>
      <c r="O165" s="152">
        <f t="shared" si="46"/>
        <v>0</v>
      </c>
      <c r="P165" s="152">
        <f t="shared" si="46"/>
        <v>8</v>
      </c>
      <c r="Q165" s="152">
        <f t="shared" si="46"/>
        <v>0</v>
      </c>
      <c r="R165" s="152">
        <f t="shared" si="46"/>
        <v>2</v>
      </c>
      <c r="S165" s="152">
        <f t="shared" si="46"/>
        <v>3</v>
      </c>
      <c r="T165" s="152">
        <f t="shared" si="46"/>
        <v>11</v>
      </c>
      <c r="U165" s="152">
        <f t="shared" si="46"/>
        <v>0</v>
      </c>
      <c r="V165" s="152">
        <f t="shared" si="46"/>
        <v>3</v>
      </c>
      <c r="W165" s="152">
        <f t="shared" si="46"/>
        <v>3</v>
      </c>
      <c r="X165" s="152">
        <f t="shared" si="46"/>
        <v>1</v>
      </c>
      <c r="Y165" s="152">
        <f t="shared" si="46"/>
        <v>3</v>
      </c>
      <c r="Z165" s="152">
        <f t="shared" si="46"/>
        <v>0</v>
      </c>
      <c r="AA165" s="152">
        <f t="shared" si="46"/>
        <v>2</v>
      </c>
      <c r="AB165" s="152">
        <f t="shared" si="46"/>
        <v>2</v>
      </c>
      <c r="AC165" s="152">
        <f t="shared" si="46"/>
        <v>14</v>
      </c>
      <c r="AD165" s="152">
        <f t="shared" si="46"/>
        <v>4</v>
      </c>
      <c r="AE165" s="152">
        <f t="shared" si="46"/>
        <v>0</v>
      </c>
      <c r="AF165" s="152">
        <f t="shared" si="46"/>
        <v>9</v>
      </c>
      <c r="AG165" s="152">
        <f t="shared" si="46"/>
        <v>20</v>
      </c>
      <c r="AH165" s="152">
        <f t="shared" si="46"/>
        <v>0</v>
      </c>
      <c r="AI165" s="152">
        <f t="shared" si="46"/>
        <v>0</v>
      </c>
      <c r="AJ165" s="152">
        <f t="shared" si="46"/>
        <v>4</v>
      </c>
      <c r="AK165" s="152">
        <f t="shared" si="46"/>
        <v>2</v>
      </c>
      <c r="AL165" s="152">
        <f t="shared" si="46"/>
        <v>1</v>
      </c>
      <c r="AM165" s="153">
        <f t="shared" si="46"/>
        <v>1</v>
      </c>
    </row>
    <row r="166" spans="1:39" s="47" customFormat="1">
      <c r="A166" s="177" t="s">
        <v>60</v>
      </c>
      <c r="B166" s="178"/>
      <c r="C166" s="178"/>
      <c r="D166" s="127">
        <f>D136-D151</f>
        <v>2053</v>
      </c>
      <c r="E166" s="163">
        <f t="shared" si="46"/>
        <v>-3</v>
      </c>
      <c r="F166" s="164">
        <f t="shared" si="46"/>
        <v>15</v>
      </c>
      <c r="G166" s="164">
        <f t="shared" si="46"/>
        <v>10</v>
      </c>
      <c r="H166" s="164">
        <f t="shared" si="46"/>
        <v>266</v>
      </c>
      <c r="I166" s="164">
        <f t="shared" si="46"/>
        <v>212</v>
      </c>
      <c r="J166" s="164">
        <f t="shared" si="46"/>
        <v>62</v>
      </c>
      <c r="K166" s="164">
        <f t="shared" si="46"/>
        <v>2</v>
      </c>
      <c r="L166" s="164">
        <f t="shared" si="46"/>
        <v>-6</v>
      </c>
      <c r="M166" s="164">
        <f t="shared" si="46"/>
        <v>47</v>
      </c>
      <c r="N166" s="164">
        <f t="shared" si="46"/>
        <v>15</v>
      </c>
      <c r="O166" s="164">
        <f t="shared" si="46"/>
        <v>8</v>
      </c>
      <c r="P166" s="164">
        <f t="shared" si="46"/>
        <v>78</v>
      </c>
      <c r="Q166" s="164">
        <f t="shared" si="46"/>
        <v>1</v>
      </c>
      <c r="R166" s="164">
        <f t="shared" si="46"/>
        <v>24</v>
      </c>
      <c r="S166" s="164">
        <f t="shared" si="46"/>
        <v>23</v>
      </c>
      <c r="T166" s="164">
        <f t="shared" si="46"/>
        <v>418</v>
      </c>
      <c r="U166" s="164">
        <f t="shared" si="46"/>
        <v>-123</v>
      </c>
      <c r="V166" s="164">
        <f t="shared" si="46"/>
        <v>-19</v>
      </c>
      <c r="W166" s="164">
        <f t="shared" si="46"/>
        <v>254</v>
      </c>
      <c r="X166" s="164">
        <f t="shared" si="46"/>
        <v>-125</v>
      </c>
      <c r="Y166" s="164">
        <f t="shared" si="46"/>
        <v>87</v>
      </c>
      <c r="Z166" s="164">
        <f t="shared" si="46"/>
        <v>49</v>
      </c>
      <c r="AA166" s="164">
        <f t="shared" si="46"/>
        <v>25</v>
      </c>
      <c r="AB166" s="164">
        <f t="shared" si="46"/>
        <v>-370</v>
      </c>
      <c r="AC166" s="164">
        <f t="shared" si="46"/>
        <v>499</v>
      </c>
      <c r="AD166" s="164">
        <f t="shared" si="46"/>
        <v>369</v>
      </c>
      <c r="AE166" s="164">
        <f t="shared" si="46"/>
        <v>-221</v>
      </c>
      <c r="AF166" s="164">
        <f t="shared" si="46"/>
        <v>-27</v>
      </c>
      <c r="AG166" s="164">
        <f t="shared" si="46"/>
        <v>495</v>
      </c>
      <c r="AH166" s="164">
        <f t="shared" si="46"/>
        <v>-1</v>
      </c>
      <c r="AI166" s="164">
        <f t="shared" si="46"/>
        <v>-84</v>
      </c>
      <c r="AJ166" s="164">
        <f t="shared" si="46"/>
        <v>14</v>
      </c>
      <c r="AK166" s="164">
        <f t="shared" si="46"/>
        <v>22</v>
      </c>
      <c r="AL166" s="164">
        <f t="shared" si="46"/>
        <v>46</v>
      </c>
      <c r="AM166" s="165">
        <f t="shared" si="46"/>
        <v>-9</v>
      </c>
    </row>
    <row r="167" spans="1:39" s="47" customFormat="1">
      <c r="A167" s="193" t="s">
        <v>113</v>
      </c>
      <c r="B167" s="193"/>
      <c r="C167" s="193"/>
      <c r="D167" s="123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  <c r="AM167" s="166"/>
    </row>
    <row r="168" spans="1:39" s="47" customFormat="1">
      <c r="A168" s="175" t="s">
        <v>155</v>
      </c>
      <c r="B168" s="175"/>
      <c r="C168" s="176"/>
      <c r="D168" s="157">
        <f t="shared" ref="D168:AM173" si="47">D138-D153</f>
        <v>2137</v>
      </c>
      <c r="E168" s="158">
        <f t="shared" si="47"/>
        <v>0</v>
      </c>
      <c r="F168" s="159">
        <f t="shared" si="47"/>
        <v>14</v>
      </c>
      <c r="G168" s="159">
        <f t="shared" si="47"/>
        <v>13</v>
      </c>
      <c r="H168" s="159">
        <f t="shared" si="47"/>
        <v>268</v>
      </c>
      <c r="I168" s="159">
        <f t="shared" si="47"/>
        <v>212</v>
      </c>
      <c r="J168" s="159">
        <f t="shared" si="47"/>
        <v>63</v>
      </c>
      <c r="K168" s="159">
        <f t="shared" si="47"/>
        <v>4</v>
      </c>
      <c r="L168" s="159">
        <f t="shared" si="47"/>
        <v>-1</v>
      </c>
      <c r="M168" s="159">
        <f t="shared" si="47"/>
        <v>49</v>
      </c>
      <c r="N168" s="159">
        <f t="shared" si="47"/>
        <v>19</v>
      </c>
      <c r="O168" s="159">
        <f t="shared" si="47"/>
        <v>8</v>
      </c>
      <c r="P168" s="159">
        <f t="shared" si="47"/>
        <v>87</v>
      </c>
      <c r="Q168" s="159">
        <f t="shared" si="47"/>
        <v>1</v>
      </c>
      <c r="R168" s="159">
        <f t="shared" si="47"/>
        <v>24</v>
      </c>
      <c r="S168" s="159">
        <f t="shared" si="47"/>
        <v>31</v>
      </c>
      <c r="T168" s="159">
        <f t="shared" si="47"/>
        <v>414</v>
      </c>
      <c r="U168" s="159">
        <f t="shared" si="47"/>
        <v>-115</v>
      </c>
      <c r="V168" s="159">
        <f t="shared" si="47"/>
        <v>-13</v>
      </c>
      <c r="W168" s="159">
        <f t="shared" si="47"/>
        <v>253</v>
      </c>
      <c r="X168" s="159">
        <f t="shared" si="47"/>
        <v>-116</v>
      </c>
      <c r="Y168" s="159">
        <f t="shared" si="47"/>
        <v>82</v>
      </c>
      <c r="Z168" s="159">
        <f t="shared" si="47"/>
        <v>44</v>
      </c>
      <c r="AA168" s="159">
        <f t="shared" si="47"/>
        <v>25</v>
      </c>
      <c r="AB168" s="159">
        <f t="shared" si="47"/>
        <v>-350</v>
      </c>
      <c r="AC168" s="159">
        <f t="shared" si="47"/>
        <v>494</v>
      </c>
      <c r="AD168" s="159">
        <f t="shared" si="47"/>
        <v>364</v>
      </c>
      <c r="AE168" s="159">
        <f t="shared" si="47"/>
        <v>-211</v>
      </c>
      <c r="AF168" s="159">
        <f t="shared" si="47"/>
        <v>-26</v>
      </c>
      <c r="AG168" s="159">
        <f t="shared" si="47"/>
        <v>496</v>
      </c>
      <c r="AH168" s="159">
        <f t="shared" si="47"/>
        <v>-1</v>
      </c>
      <c r="AI168" s="159">
        <f t="shared" si="47"/>
        <v>-82</v>
      </c>
      <c r="AJ168" s="159">
        <f t="shared" si="47"/>
        <v>19</v>
      </c>
      <c r="AK168" s="159">
        <f t="shared" si="47"/>
        <v>20</v>
      </c>
      <c r="AL168" s="159">
        <f t="shared" si="47"/>
        <v>54</v>
      </c>
      <c r="AM168" s="160">
        <f t="shared" si="47"/>
        <v>-6</v>
      </c>
    </row>
    <row r="169" spans="1:39" s="47" customFormat="1">
      <c r="A169" s="173" t="s">
        <v>156</v>
      </c>
      <c r="B169" s="173"/>
      <c r="C169" s="174"/>
      <c r="D169" s="161">
        <f t="shared" si="47"/>
        <v>-58</v>
      </c>
      <c r="E169" s="151">
        <f t="shared" si="47"/>
        <v>-2</v>
      </c>
      <c r="F169" s="152">
        <f t="shared" si="47"/>
        <v>2</v>
      </c>
      <c r="G169" s="152">
        <f t="shared" si="47"/>
        <v>-2</v>
      </c>
      <c r="H169" s="152">
        <f t="shared" si="47"/>
        <v>-1</v>
      </c>
      <c r="I169" s="152">
        <f t="shared" si="47"/>
        <v>2</v>
      </c>
      <c r="J169" s="152">
        <f t="shared" si="47"/>
        <v>-1</v>
      </c>
      <c r="K169" s="152">
        <f t="shared" si="47"/>
        <v>-2</v>
      </c>
      <c r="L169" s="152">
        <f t="shared" si="47"/>
        <v>-5</v>
      </c>
      <c r="M169" s="152">
        <f t="shared" si="47"/>
        <v>-1</v>
      </c>
      <c r="N169" s="152">
        <f t="shared" si="47"/>
        <v>-3</v>
      </c>
      <c r="O169" s="152">
        <f t="shared" si="47"/>
        <v>0</v>
      </c>
      <c r="P169" s="152">
        <f t="shared" si="47"/>
        <v>-8</v>
      </c>
      <c r="Q169" s="152">
        <f t="shared" si="47"/>
        <v>0</v>
      </c>
      <c r="R169" s="152">
        <f t="shared" si="47"/>
        <v>0</v>
      </c>
      <c r="S169" s="152">
        <f t="shared" si="47"/>
        <v>-7</v>
      </c>
      <c r="T169" s="152">
        <f t="shared" si="47"/>
        <v>4</v>
      </c>
      <c r="U169" s="152">
        <f t="shared" si="47"/>
        <v>-5</v>
      </c>
      <c r="V169" s="152">
        <f t="shared" si="47"/>
        <v>-6</v>
      </c>
      <c r="W169" s="152">
        <f t="shared" si="47"/>
        <v>1</v>
      </c>
      <c r="X169" s="152">
        <f t="shared" si="47"/>
        <v>-7</v>
      </c>
      <c r="Y169" s="152">
        <f t="shared" si="47"/>
        <v>6</v>
      </c>
      <c r="Z169" s="152">
        <f t="shared" si="47"/>
        <v>3</v>
      </c>
      <c r="AA169" s="152">
        <f t="shared" si="47"/>
        <v>1</v>
      </c>
      <c r="AB169" s="152">
        <f t="shared" si="47"/>
        <v>-15</v>
      </c>
      <c r="AC169" s="152">
        <f t="shared" si="47"/>
        <v>3</v>
      </c>
      <c r="AD169" s="152">
        <f t="shared" si="47"/>
        <v>6</v>
      </c>
      <c r="AE169" s="152">
        <f t="shared" si="47"/>
        <v>-7</v>
      </c>
      <c r="AF169" s="152">
        <f t="shared" si="47"/>
        <v>-3</v>
      </c>
      <c r="AG169" s="152">
        <f t="shared" si="47"/>
        <v>0</v>
      </c>
      <c r="AH169" s="152">
        <f t="shared" si="47"/>
        <v>0</v>
      </c>
      <c r="AI169" s="152">
        <f t="shared" si="47"/>
        <v>-1</v>
      </c>
      <c r="AJ169" s="152">
        <f t="shared" si="47"/>
        <v>-4</v>
      </c>
      <c r="AK169" s="152">
        <f t="shared" si="47"/>
        <v>4</v>
      </c>
      <c r="AL169" s="152">
        <f t="shared" si="47"/>
        <v>-7</v>
      </c>
      <c r="AM169" s="153">
        <f t="shared" si="47"/>
        <v>-3</v>
      </c>
    </row>
    <row r="170" spans="1:39" s="47" customFormat="1">
      <c r="A170" s="173" t="s">
        <v>157</v>
      </c>
      <c r="B170" s="173"/>
      <c r="C170" s="174"/>
      <c r="D170" s="161">
        <f t="shared" si="47"/>
        <v>-24</v>
      </c>
      <c r="E170" s="151">
        <f t="shared" si="47"/>
        <v>-1</v>
      </c>
      <c r="F170" s="152">
        <f t="shared" si="47"/>
        <v>-1</v>
      </c>
      <c r="G170" s="152">
        <f t="shared" si="47"/>
        <v>-1</v>
      </c>
      <c r="H170" s="152">
        <f t="shared" si="47"/>
        <v>-1</v>
      </c>
      <c r="I170" s="152">
        <f t="shared" si="47"/>
        <v>-2</v>
      </c>
      <c r="J170" s="152">
        <f t="shared" si="47"/>
        <v>0</v>
      </c>
      <c r="K170" s="152">
        <f t="shared" si="47"/>
        <v>0</v>
      </c>
      <c r="L170" s="152">
        <f t="shared" si="47"/>
        <v>0</v>
      </c>
      <c r="M170" s="152">
        <f t="shared" si="47"/>
        <v>-1</v>
      </c>
      <c r="N170" s="152">
        <f t="shared" si="47"/>
        <v>-1</v>
      </c>
      <c r="O170" s="152">
        <f t="shared" si="47"/>
        <v>0</v>
      </c>
      <c r="P170" s="152">
        <f t="shared" si="47"/>
        <v>-1</v>
      </c>
      <c r="Q170" s="152">
        <f t="shared" si="47"/>
        <v>0</v>
      </c>
      <c r="R170" s="152">
        <f t="shared" si="47"/>
        <v>0</v>
      </c>
      <c r="S170" s="152">
        <f t="shared" si="47"/>
        <v>-1</v>
      </c>
      <c r="T170" s="152">
        <f t="shared" si="47"/>
        <v>0</v>
      </c>
      <c r="U170" s="152">
        <f t="shared" si="47"/>
        <v>-2</v>
      </c>
      <c r="V170" s="152">
        <f t="shared" si="47"/>
        <v>0</v>
      </c>
      <c r="W170" s="152">
        <f t="shared" si="47"/>
        <v>0</v>
      </c>
      <c r="X170" s="152">
        <f t="shared" si="47"/>
        <v>-2</v>
      </c>
      <c r="Y170" s="152">
        <f t="shared" si="47"/>
        <v>-1</v>
      </c>
      <c r="Z170" s="152">
        <f t="shared" si="47"/>
        <v>2</v>
      </c>
      <c r="AA170" s="152">
        <f t="shared" si="47"/>
        <v>-1</v>
      </c>
      <c r="AB170" s="152">
        <f t="shared" si="47"/>
        <v>-5</v>
      </c>
      <c r="AC170" s="152">
        <f t="shared" si="47"/>
        <v>2</v>
      </c>
      <c r="AD170" s="152">
        <f t="shared" si="47"/>
        <v>-1</v>
      </c>
      <c r="AE170" s="152">
        <f t="shared" si="47"/>
        <v>-3</v>
      </c>
      <c r="AF170" s="152">
        <f t="shared" si="47"/>
        <v>1</v>
      </c>
      <c r="AG170" s="152">
        <f t="shared" si="47"/>
        <v>0</v>
      </c>
      <c r="AH170" s="152">
        <f t="shared" si="47"/>
        <v>0</v>
      </c>
      <c r="AI170" s="152">
        <f t="shared" si="47"/>
        <v>-1</v>
      </c>
      <c r="AJ170" s="152">
        <f t="shared" si="47"/>
        <v>-1</v>
      </c>
      <c r="AK170" s="152">
        <f t="shared" si="47"/>
        <v>-1</v>
      </c>
      <c r="AL170" s="152">
        <f t="shared" si="47"/>
        <v>-1</v>
      </c>
      <c r="AM170" s="153">
        <f t="shared" si="47"/>
        <v>0</v>
      </c>
    </row>
    <row r="171" spans="1:39" s="47" customFormat="1">
      <c r="A171" s="173" t="s">
        <v>158</v>
      </c>
      <c r="B171" s="173"/>
      <c r="C171" s="174"/>
      <c r="D171" s="161">
        <f t="shared" si="47"/>
        <v>-2</v>
      </c>
      <c r="E171" s="151">
        <f t="shared" si="47"/>
        <v>0</v>
      </c>
      <c r="F171" s="152">
        <f t="shared" si="47"/>
        <v>0</v>
      </c>
      <c r="G171" s="152">
        <f t="shared" si="47"/>
        <v>0</v>
      </c>
      <c r="H171" s="152">
        <f t="shared" si="47"/>
        <v>0</v>
      </c>
      <c r="I171" s="152">
        <f t="shared" si="47"/>
        <v>0</v>
      </c>
      <c r="J171" s="152">
        <f t="shared" si="47"/>
        <v>0</v>
      </c>
      <c r="K171" s="152">
        <f t="shared" si="47"/>
        <v>0</v>
      </c>
      <c r="L171" s="152">
        <f t="shared" si="47"/>
        <v>0</v>
      </c>
      <c r="M171" s="152">
        <f t="shared" si="47"/>
        <v>0</v>
      </c>
      <c r="N171" s="152">
        <f t="shared" si="47"/>
        <v>0</v>
      </c>
      <c r="O171" s="152">
        <f t="shared" si="47"/>
        <v>0</v>
      </c>
      <c r="P171" s="152">
        <f t="shared" si="47"/>
        <v>0</v>
      </c>
      <c r="Q171" s="152">
        <f t="shared" si="47"/>
        <v>0</v>
      </c>
      <c r="R171" s="152">
        <f t="shared" si="47"/>
        <v>0</v>
      </c>
      <c r="S171" s="152">
        <f t="shared" si="47"/>
        <v>0</v>
      </c>
      <c r="T171" s="152">
        <f t="shared" si="47"/>
        <v>0</v>
      </c>
      <c r="U171" s="152">
        <f t="shared" si="47"/>
        <v>-1</v>
      </c>
      <c r="V171" s="152">
        <f t="shared" si="47"/>
        <v>0</v>
      </c>
      <c r="W171" s="152">
        <f t="shared" si="47"/>
        <v>0</v>
      </c>
      <c r="X171" s="152">
        <f t="shared" si="47"/>
        <v>0</v>
      </c>
      <c r="Y171" s="152">
        <f t="shared" si="47"/>
        <v>0</v>
      </c>
      <c r="Z171" s="152">
        <f t="shared" si="47"/>
        <v>0</v>
      </c>
      <c r="AA171" s="152">
        <f t="shared" si="47"/>
        <v>0</v>
      </c>
      <c r="AB171" s="152">
        <f t="shared" si="47"/>
        <v>0</v>
      </c>
      <c r="AC171" s="152">
        <f t="shared" si="47"/>
        <v>0</v>
      </c>
      <c r="AD171" s="152">
        <f t="shared" si="47"/>
        <v>0</v>
      </c>
      <c r="AE171" s="152">
        <f t="shared" si="47"/>
        <v>0</v>
      </c>
      <c r="AF171" s="152">
        <f t="shared" si="47"/>
        <v>0</v>
      </c>
      <c r="AG171" s="152">
        <f t="shared" si="47"/>
        <v>0</v>
      </c>
      <c r="AH171" s="152">
        <f t="shared" si="47"/>
        <v>0</v>
      </c>
      <c r="AI171" s="152">
        <f t="shared" si="47"/>
        <v>0</v>
      </c>
      <c r="AJ171" s="152">
        <f t="shared" si="47"/>
        <v>0</v>
      </c>
      <c r="AK171" s="152">
        <f t="shared" si="47"/>
        <v>-1</v>
      </c>
      <c r="AL171" s="152">
        <f t="shared" si="47"/>
        <v>0</v>
      </c>
      <c r="AM171" s="153">
        <f t="shared" si="47"/>
        <v>0</v>
      </c>
    </row>
    <row r="172" spans="1:39" s="47" customFormat="1">
      <c r="A172" s="173" t="s">
        <v>159</v>
      </c>
      <c r="B172" s="173"/>
      <c r="C172" s="174"/>
      <c r="D172" s="161">
        <f>D142-D157</f>
        <v>0</v>
      </c>
      <c r="E172" s="151">
        <f t="shared" si="47"/>
        <v>0</v>
      </c>
      <c r="F172" s="152">
        <f t="shared" si="47"/>
        <v>0</v>
      </c>
      <c r="G172" s="152">
        <f t="shared" si="47"/>
        <v>0</v>
      </c>
      <c r="H172" s="152">
        <f t="shared" si="47"/>
        <v>0</v>
      </c>
      <c r="I172" s="152">
        <f t="shared" si="47"/>
        <v>0</v>
      </c>
      <c r="J172" s="152">
        <f t="shared" si="47"/>
        <v>0</v>
      </c>
      <c r="K172" s="152">
        <f t="shared" si="47"/>
        <v>0</v>
      </c>
      <c r="L172" s="152">
        <f t="shared" si="47"/>
        <v>0</v>
      </c>
      <c r="M172" s="152">
        <f t="shared" si="47"/>
        <v>0</v>
      </c>
      <c r="N172" s="152">
        <f t="shared" si="47"/>
        <v>0</v>
      </c>
      <c r="O172" s="152">
        <f t="shared" si="47"/>
        <v>0</v>
      </c>
      <c r="P172" s="152">
        <f t="shared" si="47"/>
        <v>0</v>
      </c>
      <c r="Q172" s="152">
        <f t="shared" si="47"/>
        <v>0</v>
      </c>
      <c r="R172" s="152">
        <f t="shared" si="47"/>
        <v>0</v>
      </c>
      <c r="S172" s="152">
        <f t="shared" si="47"/>
        <v>0</v>
      </c>
      <c r="T172" s="152">
        <f t="shared" si="47"/>
        <v>0</v>
      </c>
      <c r="U172" s="152">
        <f t="shared" si="47"/>
        <v>0</v>
      </c>
      <c r="V172" s="152">
        <f t="shared" si="47"/>
        <v>0</v>
      </c>
      <c r="W172" s="152">
        <f t="shared" si="47"/>
        <v>0</v>
      </c>
      <c r="X172" s="152">
        <f t="shared" si="47"/>
        <v>0</v>
      </c>
      <c r="Y172" s="152">
        <f t="shared" si="47"/>
        <v>0</v>
      </c>
      <c r="Z172" s="152">
        <f t="shared" si="47"/>
        <v>0</v>
      </c>
      <c r="AA172" s="152">
        <f t="shared" si="47"/>
        <v>0</v>
      </c>
      <c r="AB172" s="152">
        <f t="shared" si="47"/>
        <v>0</v>
      </c>
      <c r="AC172" s="152">
        <f t="shared" si="47"/>
        <v>0</v>
      </c>
      <c r="AD172" s="152">
        <f t="shared" si="47"/>
        <v>0</v>
      </c>
      <c r="AE172" s="152">
        <f t="shared" si="47"/>
        <v>0</v>
      </c>
      <c r="AF172" s="152">
        <f t="shared" si="47"/>
        <v>0</v>
      </c>
      <c r="AG172" s="152">
        <f t="shared" si="47"/>
        <v>0</v>
      </c>
      <c r="AH172" s="152">
        <f t="shared" si="47"/>
        <v>0</v>
      </c>
      <c r="AI172" s="152">
        <f t="shared" si="47"/>
        <v>0</v>
      </c>
      <c r="AJ172" s="152">
        <f t="shared" si="47"/>
        <v>0</v>
      </c>
      <c r="AK172" s="152">
        <f t="shared" si="47"/>
        <v>0</v>
      </c>
      <c r="AL172" s="152">
        <f t="shared" si="47"/>
        <v>0</v>
      </c>
      <c r="AM172" s="153">
        <f t="shared" si="47"/>
        <v>0</v>
      </c>
    </row>
    <row r="173" spans="1:39" s="47" customFormat="1">
      <c r="A173" s="177" t="s">
        <v>60</v>
      </c>
      <c r="B173" s="178"/>
      <c r="C173" s="178"/>
      <c r="D173" s="162">
        <f t="shared" ref="D173:AL173" si="48">D143-D158</f>
        <v>2053</v>
      </c>
      <c r="E173" s="163">
        <f t="shared" si="48"/>
        <v>-3</v>
      </c>
      <c r="F173" s="164">
        <f t="shared" si="48"/>
        <v>15</v>
      </c>
      <c r="G173" s="164">
        <f t="shared" si="48"/>
        <v>10</v>
      </c>
      <c r="H173" s="164">
        <f t="shared" si="48"/>
        <v>266</v>
      </c>
      <c r="I173" s="164">
        <f t="shared" si="48"/>
        <v>212</v>
      </c>
      <c r="J173" s="164">
        <f t="shared" si="48"/>
        <v>62</v>
      </c>
      <c r="K173" s="164">
        <f t="shared" si="48"/>
        <v>2</v>
      </c>
      <c r="L173" s="164">
        <f t="shared" si="48"/>
        <v>-6</v>
      </c>
      <c r="M173" s="164">
        <f t="shared" si="48"/>
        <v>47</v>
      </c>
      <c r="N173" s="164">
        <f t="shared" si="48"/>
        <v>15</v>
      </c>
      <c r="O173" s="164">
        <f t="shared" si="48"/>
        <v>8</v>
      </c>
      <c r="P173" s="164">
        <f t="shared" si="48"/>
        <v>78</v>
      </c>
      <c r="Q173" s="164">
        <f t="shared" si="48"/>
        <v>1</v>
      </c>
      <c r="R173" s="164">
        <f t="shared" si="48"/>
        <v>24</v>
      </c>
      <c r="S173" s="164">
        <f t="shared" si="48"/>
        <v>23</v>
      </c>
      <c r="T173" s="164">
        <f t="shared" si="48"/>
        <v>418</v>
      </c>
      <c r="U173" s="164">
        <f t="shared" si="48"/>
        <v>-123</v>
      </c>
      <c r="V173" s="164">
        <f t="shared" si="48"/>
        <v>-19</v>
      </c>
      <c r="W173" s="164">
        <f t="shared" si="48"/>
        <v>254</v>
      </c>
      <c r="X173" s="164">
        <f t="shared" si="48"/>
        <v>-125</v>
      </c>
      <c r="Y173" s="164">
        <f t="shared" si="48"/>
        <v>87</v>
      </c>
      <c r="Z173" s="164">
        <f t="shared" si="48"/>
        <v>49</v>
      </c>
      <c r="AA173" s="164">
        <f t="shared" si="48"/>
        <v>25</v>
      </c>
      <c r="AB173" s="164">
        <f t="shared" si="48"/>
        <v>-370</v>
      </c>
      <c r="AC173" s="164">
        <f t="shared" si="48"/>
        <v>499</v>
      </c>
      <c r="AD173" s="164">
        <f t="shared" si="48"/>
        <v>369</v>
      </c>
      <c r="AE173" s="164">
        <f t="shared" si="48"/>
        <v>-221</v>
      </c>
      <c r="AF173" s="164">
        <f t="shared" si="48"/>
        <v>-28</v>
      </c>
      <c r="AG173" s="164">
        <f t="shared" si="48"/>
        <v>496</v>
      </c>
      <c r="AH173" s="164">
        <f t="shared" si="48"/>
        <v>-1</v>
      </c>
      <c r="AI173" s="164">
        <f t="shared" si="48"/>
        <v>-84</v>
      </c>
      <c r="AJ173" s="164">
        <f t="shared" si="48"/>
        <v>14</v>
      </c>
      <c r="AK173" s="164">
        <f t="shared" si="48"/>
        <v>22</v>
      </c>
      <c r="AL173" s="164">
        <f t="shared" si="48"/>
        <v>46</v>
      </c>
      <c r="AM173" s="165">
        <f t="shared" si="47"/>
        <v>-9</v>
      </c>
    </row>
  </sheetData>
  <mergeCells count="129">
    <mergeCell ref="A51:C51"/>
    <mergeCell ref="A52:C52"/>
    <mergeCell ref="A53:C53"/>
    <mergeCell ref="A54:C54"/>
    <mergeCell ref="A55:C55"/>
    <mergeCell ref="A56:C56"/>
    <mergeCell ref="A1:C1"/>
    <mergeCell ref="A2:C2"/>
    <mergeCell ref="A25:C25"/>
    <mergeCell ref="A26:C26"/>
    <mergeCell ref="A27:C27"/>
    <mergeCell ref="A50:C50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75:C75"/>
    <mergeCell ref="A76:C76"/>
    <mergeCell ref="A77:C77"/>
    <mergeCell ref="A78:C78"/>
    <mergeCell ref="A79:C79"/>
    <mergeCell ref="A81:C81"/>
    <mergeCell ref="A69:C69"/>
    <mergeCell ref="A70:C70"/>
    <mergeCell ref="A71:C71"/>
    <mergeCell ref="A72:C72"/>
    <mergeCell ref="A73:C73"/>
    <mergeCell ref="A74:C74"/>
    <mergeCell ref="A88:C88"/>
    <mergeCell ref="A89:C89"/>
    <mergeCell ref="A90:C90"/>
    <mergeCell ref="A91:C91"/>
    <mergeCell ref="A92:C92"/>
    <mergeCell ref="A93:C93"/>
    <mergeCell ref="A82:C82"/>
    <mergeCell ref="A83:C83"/>
    <mergeCell ref="A84:C84"/>
    <mergeCell ref="A85:C85"/>
    <mergeCell ref="A86:C86"/>
    <mergeCell ref="A87:C87"/>
    <mergeCell ref="A100:C100"/>
    <mergeCell ref="A101:C101"/>
    <mergeCell ref="A102:C102"/>
    <mergeCell ref="A103:C103"/>
    <mergeCell ref="A104:C104"/>
    <mergeCell ref="A105:C105"/>
    <mergeCell ref="A94:C94"/>
    <mergeCell ref="A95:C95"/>
    <mergeCell ref="A96:C96"/>
    <mergeCell ref="A97:C97"/>
    <mergeCell ref="A98:C98"/>
    <mergeCell ref="A99:C99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24:C124"/>
    <mergeCell ref="A125:C125"/>
    <mergeCell ref="A126:C126"/>
    <mergeCell ref="A127:C127"/>
    <mergeCell ref="A128:C128"/>
    <mergeCell ref="A129:C129"/>
    <mergeCell ref="A118:C118"/>
    <mergeCell ref="A119:C119"/>
    <mergeCell ref="A120:C120"/>
    <mergeCell ref="A121:C121"/>
    <mergeCell ref="A122:C122"/>
    <mergeCell ref="A123:C123"/>
    <mergeCell ref="A136:C136"/>
    <mergeCell ref="A137:C137"/>
    <mergeCell ref="A138:C138"/>
    <mergeCell ref="A139:C139"/>
    <mergeCell ref="A140:C140"/>
    <mergeCell ref="A141:C141"/>
    <mergeCell ref="A130:C130"/>
    <mergeCell ref="A131:C131"/>
    <mergeCell ref="A132:C132"/>
    <mergeCell ref="A133:C133"/>
    <mergeCell ref="A134:C134"/>
    <mergeCell ref="A135:C135"/>
    <mergeCell ref="A151:C151"/>
    <mergeCell ref="A152:C152"/>
    <mergeCell ref="A153:C153"/>
    <mergeCell ref="A142:C142"/>
    <mergeCell ref="A143:C143"/>
    <mergeCell ref="A144:C144"/>
    <mergeCell ref="A145:C145"/>
    <mergeCell ref="A146:C146"/>
    <mergeCell ref="A147:C147"/>
    <mergeCell ref="A172:C172"/>
    <mergeCell ref="A173:C173"/>
    <mergeCell ref="A80:C80"/>
    <mergeCell ref="A166:C166"/>
    <mergeCell ref="A167:C167"/>
    <mergeCell ref="A168:C168"/>
    <mergeCell ref="A169:C169"/>
    <mergeCell ref="A170:C170"/>
    <mergeCell ref="A171:C171"/>
    <mergeCell ref="A160:C160"/>
    <mergeCell ref="A161:C161"/>
    <mergeCell ref="A162:C162"/>
    <mergeCell ref="A163:C163"/>
    <mergeCell ref="A164:C164"/>
    <mergeCell ref="A165:C165"/>
    <mergeCell ref="A154:C154"/>
    <mergeCell ref="A155:C155"/>
    <mergeCell ref="A156:C156"/>
    <mergeCell ref="A157:C157"/>
    <mergeCell ref="A158:C158"/>
    <mergeCell ref="A159:C159"/>
    <mergeCell ref="A148:C148"/>
    <mergeCell ref="A149:C149"/>
    <mergeCell ref="A150:C150"/>
  </mergeCells>
  <conditionalFormatting sqref="D3:D24">
    <cfRule type="colorScale" priority="43">
      <colorScale>
        <cfvo type="min"/>
        <cfvo type="max"/>
        <color theme="0"/>
        <color theme="0" tint="-0.249977111117893"/>
      </colorScale>
    </cfRule>
    <cfRule type="colorScale" priority="44">
      <colorScale>
        <cfvo type="min"/>
        <cfvo type="max"/>
        <color theme="0"/>
        <color theme="0" tint="-0.34998626667073579"/>
      </colorScale>
    </cfRule>
    <cfRule type="colorScale" priority="96">
      <colorScale>
        <cfvo type="min"/>
        <cfvo type="max"/>
        <color rgb="FFFCFCFF"/>
        <color rgb="FF63BE7B"/>
      </colorScale>
    </cfRule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2:AL82 E85:AL127">
    <cfRule type="colorScale" priority="113">
      <colorScale>
        <cfvo type="num" val="0"/>
        <cfvo type="max"/>
        <color theme="0"/>
        <color rgb="FFF8696B"/>
      </colorScale>
    </cfRule>
  </conditionalFormatting>
  <conditionalFormatting sqref="D56">
    <cfRule type="colorScale" priority="94">
      <colorScale>
        <cfvo type="min"/>
        <cfvo type="max"/>
        <color rgb="FFFCFCFF"/>
        <color rgb="FF63BE7B"/>
      </colorScale>
    </cfRule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6:D70">
    <cfRule type="colorScale" priority="35">
      <colorScale>
        <cfvo type="min"/>
        <cfvo type="max"/>
        <color theme="0"/>
        <color theme="0" tint="-0.249977111117893"/>
      </colorScale>
    </cfRule>
    <cfRule type="colorScale" priority="92">
      <colorScale>
        <cfvo type="min"/>
        <cfvo type="max"/>
        <color rgb="FFFCFCFF"/>
        <color rgb="FF63BE7B"/>
      </colorScale>
    </cfRule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6:D150">
    <cfRule type="colorScale" priority="25">
      <colorScale>
        <cfvo type="min"/>
        <cfvo type="max"/>
        <color theme="0"/>
        <color theme="0" tint="-0.249977111117893"/>
      </colorScale>
    </cfRule>
    <cfRule type="colorScale" priority="63">
      <colorScale>
        <cfvo type="min"/>
        <cfvo type="max"/>
        <color rgb="FFFCFCFF"/>
        <color rgb="FFF8696B"/>
      </colorScale>
    </cfRule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:D49">
    <cfRule type="colorScale" priority="41">
      <colorScale>
        <cfvo type="min"/>
        <cfvo type="max"/>
        <color theme="0"/>
        <color theme="0" tint="-0.249977111117893"/>
      </colorScale>
    </cfRule>
    <cfRule type="colorScale" priority="95">
      <colorScale>
        <cfvo type="min"/>
        <cfvo type="max"/>
        <color rgb="FFFCFCFF"/>
        <color rgb="FF63BE7B"/>
      </colorScale>
    </cfRule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:D49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9:AM63">
    <cfRule type="colorScale" priority="93">
      <colorScale>
        <cfvo type="min"/>
        <cfvo type="max"/>
        <color rgb="FFFCFCFF"/>
        <color rgb="FF63BE7B"/>
      </colorScale>
    </cfRule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3:AL77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4:AL84 E110:AL110">
    <cfRule type="colorScale" priority="106">
      <colorScale>
        <cfvo type="num" val="0"/>
        <cfvo type="max"/>
        <color theme="0"/>
        <color rgb="FFF8696B"/>
      </colorScale>
    </cfRule>
  </conditionalFormatting>
  <conditionalFormatting sqref="E83:AL83">
    <cfRule type="colorScale" priority="103">
      <colorScale>
        <cfvo type="num" val="0"/>
        <cfvo type="max"/>
        <color theme="0"/>
        <color rgb="FFF8696B"/>
      </colorScale>
    </cfRule>
  </conditionalFormatting>
  <conditionalFormatting sqref="E82:AL82">
    <cfRule type="colorScale" priority="101">
      <colorScale>
        <cfvo type="min"/>
        <cfvo type="max"/>
        <color rgb="FFFCFCFF"/>
        <color rgb="FFF8696B"/>
      </colorScale>
    </cfRule>
  </conditionalFormatting>
  <conditionalFormatting sqref="E82:AL127">
    <cfRule type="colorScale" priority="97">
      <colorScale>
        <cfvo type="min"/>
        <cfvo type="max"/>
        <color rgb="FFFCFCFF"/>
        <color rgb="FF63BE7B"/>
      </colorScale>
    </cfRule>
  </conditionalFormatting>
  <conditionalFormatting sqref="E3:AL24">
    <cfRule type="colorScale" priority="100">
      <colorScale>
        <cfvo type="min"/>
        <cfvo type="max"/>
        <color rgb="FFFCFCFF"/>
        <color rgb="FF63BE7B"/>
      </colorScale>
    </cfRule>
  </conditionalFormatting>
  <conditionalFormatting sqref="E28:AM49">
    <cfRule type="colorScale" priority="99">
      <colorScale>
        <cfvo type="min"/>
        <cfvo type="max"/>
        <color rgb="FFFCFCFF"/>
        <color rgb="FF63BE7B"/>
      </colorScale>
    </cfRule>
  </conditionalFormatting>
  <conditionalFormatting sqref="E56:AL56">
    <cfRule type="colorScale" priority="98">
      <colorScale>
        <cfvo type="min"/>
        <cfvo type="max"/>
        <color rgb="FFFCFCFF"/>
        <color rgb="FF63BE7B"/>
      </colorScale>
    </cfRule>
  </conditionalFormatting>
  <conditionalFormatting sqref="E66:AL70">
    <cfRule type="colorScale" priority="91">
      <colorScale>
        <cfvo type="min"/>
        <cfvo type="max"/>
        <color rgb="FFFCFCFF"/>
        <color rgb="FF63BE7B"/>
      </colorScale>
    </cfRule>
  </conditionalFormatting>
  <conditionalFormatting sqref="E73:AL77">
    <cfRule type="colorScale" priority="34">
      <colorScale>
        <cfvo type="min"/>
        <cfvo type="max"/>
        <color theme="0"/>
        <color theme="0" tint="-0.249977111117893"/>
      </colorScale>
    </cfRule>
    <cfRule type="colorScale" priority="90">
      <colorScale>
        <cfvo type="min"/>
        <cfvo type="max"/>
        <color rgb="FFFCFCFF"/>
        <color rgb="FF63BE7B"/>
      </colorScale>
    </cfRule>
  </conditionalFormatting>
  <conditionalFormatting sqref="D73:D77">
    <cfRule type="colorScale" priority="33">
      <colorScale>
        <cfvo type="min"/>
        <cfvo type="max"/>
        <color theme="0"/>
        <color theme="0" tint="-0.249977111117893"/>
      </colorScale>
    </cfRule>
    <cfRule type="colorScale" priority="89">
      <colorScale>
        <cfvo type="min"/>
        <cfvo type="max"/>
        <color rgb="FFFCFCFF"/>
        <color rgb="FF63BE7B"/>
      </colorScale>
    </cfRule>
  </conditionalFormatting>
  <conditionalFormatting sqref="E81:AL81">
    <cfRule type="colorScale" priority="85">
      <colorScale>
        <cfvo type="num" val="0"/>
        <cfvo type="max"/>
        <color theme="0"/>
        <color rgb="FFF8696B"/>
      </colorScale>
    </cfRule>
  </conditionalFormatting>
  <conditionalFormatting sqref="E81:AL81">
    <cfRule type="colorScale" priority="84">
      <colorScale>
        <cfvo type="min"/>
        <cfvo type="max"/>
        <color rgb="FFFCFCFF"/>
        <color rgb="FFF8696B"/>
      </colorScale>
    </cfRule>
  </conditionalFormatting>
  <conditionalFormatting sqref="E81:AL81">
    <cfRule type="colorScale" priority="83">
      <colorScale>
        <cfvo type="min"/>
        <cfvo type="max"/>
        <color rgb="FFFCFCFF"/>
        <color rgb="FF63BE7B"/>
      </colorScale>
    </cfRule>
  </conditionalFormatting>
  <conditionalFormatting sqref="AM85:AM127 AM82">
    <cfRule type="colorScale" priority="80">
      <colorScale>
        <cfvo type="num" val="0"/>
        <cfvo type="max"/>
        <color theme="0"/>
        <color rgb="FFF8696B"/>
      </colorScale>
    </cfRule>
  </conditionalFormatting>
  <conditionalFormatting sqref="AM59:AM63">
    <cfRule type="colorScale" priority="72">
      <colorScale>
        <cfvo type="min"/>
        <cfvo type="max"/>
        <color rgb="FFFCFCFF"/>
        <color rgb="FF63BE7B"/>
      </colorScale>
    </cfRule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73:AM77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110 AM84">
    <cfRule type="colorScale" priority="79">
      <colorScale>
        <cfvo type="num" val="0"/>
        <cfvo type="max"/>
        <color theme="0"/>
        <color rgb="FFF8696B"/>
      </colorScale>
    </cfRule>
  </conditionalFormatting>
  <conditionalFormatting sqref="AM83">
    <cfRule type="colorScale" priority="78">
      <colorScale>
        <cfvo type="num" val="0"/>
        <cfvo type="max"/>
        <color theme="0"/>
        <color rgb="FFF8696B"/>
      </colorScale>
    </cfRule>
  </conditionalFormatting>
  <conditionalFormatting sqref="AM82">
    <cfRule type="colorScale" priority="77">
      <colorScale>
        <cfvo type="min"/>
        <cfvo type="max"/>
        <color rgb="FFFCFCFF"/>
        <color rgb="FFF8696B"/>
      </colorScale>
    </cfRule>
  </conditionalFormatting>
  <conditionalFormatting sqref="AM82:AM127">
    <cfRule type="colorScale" priority="73">
      <colorScale>
        <cfvo type="min"/>
        <cfvo type="max"/>
        <color rgb="FFFCFCFF"/>
        <color rgb="FF63BE7B"/>
      </colorScale>
    </cfRule>
  </conditionalFormatting>
  <conditionalFormatting sqref="AM3:AM24">
    <cfRule type="colorScale" priority="76">
      <colorScale>
        <cfvo type="min"/>
        <cfvo type="max"/>
        <color rgb="FFFCFCFF"/>
        <color rgb="FF63BE7B"/>
      </colorScale>
    </cfRule>
  </conditionalFormatting>
  <conditionalFormatting sqref="AM66:AM70">
    <cfRule type="colorScale" priority="71">
      <colorScale>
        <cfvo type="min"/>
        <cfvo type="max"/>
        <color rgb="FFFCFCFF"/>
        <color rgb="FF63BE7B"/>
      </colorScale>
    </cfRule>
  </conditionalFormatting>
  <conditionalFormatting sqref="AM73:AM77">
    <cfRule type="colorScale" priority="70">
      <colorScale>
        <cfvo type="min"/>
        <cfvo type="max"/>
        <color rgb="FFFCFCFF"/>
        <color rgb="FF63BE7B"/>
      </colorScale>
    </cfRule>
  </conditionalFormatting>
  <conditionalFormatting sqref="AM81">
    <cfRule type="colorScale" priority="69">
      <colorScale>
        <cfvo type="num" val="0"/>
        <cfvo type="max"/>
        <color theme="0"/>
        <color rgb="FFF8696B"/>
      </colorScale>
    </cfRule>
  </conditionalFormatting>
  <conditionalFormatting sqref="AM81">
    <cfRule type="colorScale" priority="68">
      <colorScale>
        <cfvo type="min"/>
        <cfvo type="max"/>
        <color rgb="FFFCFCFF"/>
        <color rgb="FFF8696B"/>
      </colorScale>
    </cfRule>
  </conditionalFormatting>
  <conditionalFormatting sqref="AM81">
    <cfRule type="colorScale" priority="67">
      <colorScale>
        <cfvo type="min"/>
        <cfvo type="max"/>
        <color rgb="FFFCFCFF"/>
        <color rgb="FF63BE7B"/>
      </colorScale>
    </cfRule>
  </conditionalFormatting>
  <conditionalFormatting sqref="E131:AM135">
    <cfRule type="colorScale" priority="30">
      <colorScale>
        <cfvo type="min"/>
        <cfvo type="max"/>
        <color theme="0"/>
        <color theme="0" tint="-0.249977111117893"/>
      </colorScale>
    </cfRule>
    <cfRule type="colorScale" priority="66">
      <colorScale>
        <cfvo type="min"/>
        <cfvo type="max"/>
        <color rgb="FFFCFCFF"/>
        <color rgb="FF63BE7B"/>
      </colorScale>
    </cfRule>
  </conditionalFormatting>
  <conditionalFormatting sqref="D131:D135">
    <cfRule type="colorScale" priority="29">
      <colorScale>
        <cfvo type="min"/>
        <cfvo type="max"/>
        <color theme="0"/>
        <color theme="0" tint="-0.249977111117893"/>
      </colorScale>
    </cfRule>
    <cfRule type="colorScale" priority="65">
      <colorScale>
        <cfvo type="min"/>
        <cfvo type="max"/>
        <color rgb="FFFCFCFF"/>
        <color rgb="FF63BE7B"/>
      </colorScale>
    </cfRule>
  </conditionalFormatting>
  <conditionalFormatting sqref="D138:D142">
    <cfRule type="colorScale" priority="27">
      <colorScale>
        <cfvo type="min"/>
        <cfvo type="max"/>
        <color theme="0"/>
        <color theme="0" tint="-0.249977111117893"/>
      </colorScale>
    </cfRule>
    <cfRule type="colorScale" priority="64">
      <colorScale>
        <cfvo type="min"/>
        <cfvo type="max"/>
        <color rgb="FFFCFCFF"/>
        <color rgb="FF63BE7B"/>
      </colorScale>
    </cfRule>
  </conditionalFormatting>
  <conditionalFormatting sqref="D153:D157">
    <cfRule type="colorScale" priority="24">
      <colorScale>
        <cfvo type="min"/>
        <cfvo type="max"/>
        <color theme="0"/>
        <color theme="0" tint="-0.249977111117893"/>
      </colorScale>
    </cfRule>
    <cfRule type="colorScale" priority="62">
      <colorScale>
        <cfvo type="min"/>
        <cfvo type="max"/>
        <color rgb="FFFCFCFF"/>
        <color rgb="FFF8696B"/>
      </colorScale>
    </cfRule>
  </conditionalFormatting>
  <conditionalFormatting sqref="E146:AM150">
    <cfRule type="colorScale" priority="26">
      <colorScale>
        <cfvo type="min"/>
        <cfvo type="max"/>
        <color theme="0"/>
        <color theme="0" tint="-0.249977111117893"/>
      </colorScale>
    </cfRule>
    <cfRule type="colorScale" priority="61">
      <colorScale>
        <cfvo type="min"/>
        <cfvo type="max"/>
        <color rgb="FFFCFCFF"/>
        <color rgb="FFF8696B"/>
      </colorScale>
    </cfRule>
  </conditionalFormatting>
  <conditionalFormatting sqref="E153:AM157">
    <cfRule type="colorScale" priority="23">
      <colorScale>
        <cfvo type="min"/>
        <cfvo type="max"/>
        <color theme="0"/>
        <color theme="0" tint="-0.249977111117893"/>
      </colorScale>
    </cfRule>
    <cfRule type="colorScale" priority="60">
      <colorScale>
        <cfvo type="min"/>
        <cfvo type="max"/>
        <color rgb="FFFCFCFF"/>
        <color rgb="FFF8696B"/>
      </colorScale>
    </cfRule>
  </conditionalFormatting>
  <conditionalFormatting sqref="E138:AM142">
    <cfRule type="colorScale" priority="28">
      <colorScale>
        <cfvo type="min"/>
        <cfvo type="max"/>
        <color theme="0"/>
        <color theme="0" tint="-0.249977111117893"/>
      </colorScale>
    </cfRule>
    <cfRule type="colorScale" priority="59">
      <colorScale>
        <cfvo type="min"/>
        <cfvo type="max"/>
        <color rgb="FFFCFCFF"/>
        <color rgb="FF63BE7B"/>
      </colorScale>
    </cfRule>
  </conditionalFormatting>
  <conditionalFormatting sqref="D53">
    <cfRule type="colorScale" priority="56">
      <colorScale>
        <cfvo type="min"/>
        <cfvo type="max"/>
        <color rgb="FFFCFCFF"/>
        <color rgb="FF63BE7B"/>
      </colorScale>
    </cfRule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3:AL53">
    <cfRule type="colorScale" priority="57">
      <colorScale>
        <cfvo type="min"/>
        <cfvo type="max"/>
        <color rgb="FFFCFCFF"/>
        <color rgb="FF63BE7B"/>
      </colorScale>
    </cfRule>
  </conditionalFormatting>
  <conditionalFormatting sqref="D54">
    <cfRule type="colorScale" priority="53">
      <colorScale>
        <cfvo type="min"/>
        <cfvo type="max"/>
        <color rgb="FFFCFCFF"/>
        <color rgb="FF63BE7B"/>
      </colorScale>
    </cfRule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4:AL54">
    <cfRule type="colorScale" priority="54">
      <colorScale>
        <cfvo type="min"/>
        <cfvo type="max"/>
        <color rgb="FFFCFCFF"/>
        <color rgb="FF63BE7B"/>
      </colorScale>
    </cfRule>
  </conditionalFormatting>
  <conditionalFormatting sqref="D55">
    <cfRule type="colorScale" priority="50">
      <colorScale>
        <cfvo type="min"/>
        <cfvo type="max"/>
        <color rgb="FFFCFCFF"/>
        <color rgb="FF63BE7B"/>
      </colorScale>
    </cfRule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5:AL55">
    <cfRule type="colorScale" priority="51">
      <colorScale>
        <cfvo type="min"/>
        <cfvo type="max"/>
        <color rgb="FFFCFCFF"/>
        <color rgb="FF63BE7B"/>
      </colorScale>
    </cfRule>
  </conditionalFormatting>
  <conditionalFormatting sqref="D52:D56">
    <cfRule type="colorScale" priority="47">
      <colorScale>
        <cfvo type="min"/>
        <cfvo type="max"/>
        <color rgb="FFFCFCFF"/>
        <color rgb="FF63BE7B"/>
      </colorScale>
    </cfRule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2:AL52">
    <cfRule type="colorScale" priority="48">
      <colorScale>
        <cfvo type="min"/>
        <cfvo type="max"/>
        <color rgb="FFFCFCFF"/>
        <color rgb="FF63BE7B"/>
      </colorScale>
    </cfRule>
  </conditionalFormatting>
  <conditionalFormatting sqref="D52:D56">
    <cfRule type="colorScale" priority="39">
      <colorScale>
        <cfvo type="min"/>
        <cfvo type="max"/>
        <color theme="0"/>
        <color theme="0" tint="-0.249977111117893"/>
      </colorScale>
    </cfRule>
    <cfRule type="colorScale" priority="46">
      <colorScale>
        <cfvo type="min"/>
        <cfvo type="max"/>
        <color rgb="FFFCFCFF"/>
        <color rgb="FF63BE7B"/>
      </colorScale>
    </cfRule>
  </conditionalFormatting>
  <conditionalFormatting sqref="E3:AM24">
    <cfRule type="colorScale" priority="45">
      <colorScale>
        <cfvo type="min"/>
        <cfvo type="max"/>
        <color theme="0"/>
        <color theme="0" tint="-0.249977111117893"/>
      </colorScale>
    </cfRule>
  </conditionalFormatting>
  <conditionalFormatting sqref="E28:AM49">
    <cfRule type="colorScale" priority="42">
      <colorScale>
        <cfvo type="min"/>
        <cfvo type="max"/>
        <color theme="0"/>
        <color theme="0" tint="-0.249977111117893"/>
      </colorScale>
    </cfRule>
  </conditionalFormatting>
  <conditionalFormatting sqref="E52:AL56">
    <cfRule type="colorScale" priority="40">
      <colorScale>
        <cfvo type="min"/>
        <cfvo type="max"/>
        <color theme="0"/>
        <color theme="0" tint="-0.249977111117893"/>
      </colorScale>
    </cfRule>
  </conditionalFormatting>
  <conditionalFormatting sqref="E59:AM63">
    <cfRule type="colorScale" priority="38">
      <colorScale>
        <cfvo type="min"/>
        <cfvo type="max"/>
        <color theme="0"/>
        <color theme="0" tint="-0.249977111117893"/>
      </colorScale>
    </cfRule>
  </conditionalFormatting>
  <conditionalFormatting sqref="D59:D63">
    <cfRule type="colorScale" priority="37">
      <colorScale>
        <cfvo type="min"/>
        <cfvo type="max"/>
        <color theme="0"/>
        <color theme="0" tint="-0.249977111117893"/>
      </colorScale>
    </cfRule>
  </conditionalFormatting>
  <conditionalFormatting sqref="E66:AM70">
    <cfRule type="colorScale" priority="36">
      <colorScale>
        <cfvo type="min"/>
        <cfvo type="max"/>
        <color theme="0"/>
        <color theme="0" tint="-0.249977111117893"/>
      </colorScale>
    </cfRule>
  </conditionalFormatting>
  <conditionalFormatting sqref="E81:AM127">
    <cfRule type="colorScale" priority="32">
      <colorScale>
        <cfvo type="min"/>
        <cfvo type="max"/>
        <color theme="0"/>
        <color theme="0" tint="-0.249977111117893"/>
      </colorScale>
    </cfRule>
  </conditionalFormatting>
  <conditionalFormatting sqref="E161:AM165">
    <cfRule type="colorScale" priority="22">
      <colorScale>
        <cfvo type="min"/>
        <cfvo type="max"/>
        <color theme="0"/>
        <color theme="0" tint="-0.249977111117893"/>
      </colorScale>
    </cfRule>
  </conditionalFormatting>
  <conditionalFormatting sqref="E168:AM172">
    <cfRule type="colorScale" priority="21">
      <colorScale>
        <cfvo type="min"/>
        <cfvo type="max"/>
        <color theme="0"/>
        <color theme="0" tint="-0.249977111117893"/>
      </colorScale>
    </cfRule>
  </conditionalFormatting>
  <conditionalFormatting sqref="D161:D165">
    <cfRule type="colorScale" priority="20">
      <colorScale>
        <cfvo type="min"/>
        <cfvo type="max"/>
        <color theme="0"/>
        <color theme="0" tint="-0.249977111117893"/>
      </colorScale>
    </cfRule>
  </conditionalFormatting>
  <conditionalFormatting sqref="D168:D172">
    <cfRule type="colorScale" priority="19">
      <colorScale>
        <cfvo type="min"/>
        <cfvo type="max"/>
        <color theme="0"/>
        <color theme="0" tint="-0.249977111117893"/>
      </colorScale>
    </cfRule>
  </conditionalFormatting>
  <conditionalFormatting sqref="AM56">
    <cfRule type="colorScale" priority="18">
      <colorScale>
        <cfvo type="min"/>
        <cfvo type="max"/>
        <color rgb="FFFCFCFF"/>
        <color rgb="FF63BE7B"/>
      </colorScale>
    </cfRule>
  </conditionalFormatting>
  <conditionalFormatting sqref="AM53">
    <cfRule type="colorScale" priority="17">
      <colorScale>
        <cfvo type="min"/>
        <cfvo type="max"/>
        <color rgb="FFFCFCFF"/>
        <color rgb="FF63BE7B"/>
      </colorScale>
    </cfRule>
  </conditionalFormatting>
  <conditionalFormatting sqref="AM54">
    <cfRule type="colorScale" priority="16">
      <colorScale>
        <cfvo type="min"/>
        <cfvo type="max"/>
        <color rgb="FFFCFCFF"/>
        <color rgb="FF63BE7B"/>
      </colorScale>
    </cfRule>
  </conditionalFormatting>
  <conditionalFormatting sqref="AM55">
    <cfRule type="colorScale" priority="15">
      <colorScale>
        <cfvo type="min"/>
        <cfvo type="max"/>
        <color rgb="FFFCFCFF"/>
        <color rgb="FF63BE7B"/>
      </colorScale>
    </cfRule>
  </conditionalFormatting>
  <conditionalFormatting sqref="AM52">
    <cfRule type="colorScale" priority="14">
      <colorScale>
        <cfvo type="min"/>
        <cfvo type="max"/>
        <color rgb="FFFCFCFF"/>
        <color rgb="FF63BE7B"/>
      </colorScale>
    </cfRule>
  </conditionalFormatting>
  <conditionalFormatting sqref="AM52:AM56">
    <cfRule type="colorScale" priority="13">
      <colorScale>
        <cfvo type="min"/>
        <cfvo type="max"/>
        <color theme="0"/>
        <color theme="0" tint="-0.249977111117893"/>
      </colorScale>
    </cfRule>
  </conditionalFormatting>
  <conditionalFormatting sqref="D80:D12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0:D127">
    <cfRule type="colorScale" priority="9">
      <colorScale>
        <cfvo type="min"/>
        <cfvo type="max"/>
        <color rgb="FFFCFCFF"/>
        <color rgb="FF63BE7B"/>
      </colorScale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0:D127">
    <cfRule type="colorScale" priority="1">
      <colorScale>
        <cfvo type="min"/>
        <cfvo type="max"/>
        <color theme="0"/>
        <color theme="0" tint="-0.249977111117893"/>
      </colorScale>
    </cfRule>
    <cfRule type="colorScale" priority="10">
      <colorScale>
        <cfvo type="min"/>
        <cfvo type="max"/>
        <color rgb="FFFCFCFF"/>
        <color rgb="FF63BE7B"/>
      </colorScale>
    </cfRule>
  </conditionalFormatting>
  <conditionalFormatting sqref="E80:AL80">
    <cfRule type="colorScale" priority="8">
      <colorScale>
        <cfvo type="num" val="0"/>
        <cfvo type="max"/>
        <color theme="0"/>
        <color rgb="FFF8696B"/>
      </colorScale>
    </cfRule>
  </conditionalFormatting>
  <conditionalFormatting sqref="E80:AL80">
    <cfRule type="colorScale" priority="7">
      <colorScale>
        <cfvo type="min"/>
        <cfvo type="max"/>
        <color rgb="FFFCFCFF"/>
        <color rgb="FFF8696B"/>
      </colorScale>
    </cfRule>
  </conditionalFormatting>
  <conditionalFormatting sqref="E80:AL80">
    <cfRule type="colorScale" priority="6">
      <colorScale>
        <cfvo type="min"/>
        <cfvo type="max"/>
        <color rgb="FFFCFCFF"/>
        <color rgb="FF63BE7B"/>
      </colorScale>
    </cfRule>
  </conditionalFormatting>
  <conditionalFormatting sqref="AM80">
    <cfRule type="colorScale" priority="5">
      <colorScale>
        <cfvo type="num" val="0"/>
        <cfvo type="max"/>
        <color theme="0"/>
        <color rgb="FFF8696B"/>
      </colorScale>
    </cfRule>
  </conditionalFormatting>
  <conditionalFormatting sqref="AM80">
    <cfRule type="colorScale" priority="4">
      <colorScale>
        <cfvo type="min"/>
        <cfvo type="max"/>
        <color rgb="FFFCFCFF"/>
        <color rgb="FFF8696B"/>
      </colorScale>
    </cfRule>
  </conditionalFormatting>
  <conditionalFormatting sqref="AM80">
    <cfRule type="colorScale" priority="3">
      <colorScale>
        <cfvo type="min"/>
        <cfvo type="max"/>
        <color rgb="FFFCFCFF"/>
        <color rgb="FF63BE7B"/>
      </colorScale>
    </cfRule>
  </conditionalFormatting>
  <conditionalFormatting sqref="E80:AM80">
    <cfRule type="colorScale" priority="2">
      <colorScale>
        <cfvo type="min"/>
        <cfvo type="max"/>
        <color theme="0"/>
        <color theme="0" tint="-0.249977111117893"/>
      </colorScale>
    </cfRule>
  </conditionalFormatting>
  <pageMargins left="0.11811023622047245" right="0.11811023622047245" top="0.15748031496062992" bottom="0.55118110236220474" header="0.31496062992125984" footer="0.31496062992125984"/>
  <pageSetup paperSize="9" scale="52" orientation="landscape" r:id="rId1"/>
  <headerFooter>
    <oddFooter>&amp;L&amp;"Czcionka tekstu podstawowego,Kursywa"&amp;8Referat Badań i Analiz Społeczno-Gospodarczych, WPG, UMG&amp;C&amp;"Czcionka tekstu podstawowego,Kursywa"&amp;8GDAŃSK W LICZBACH
- GOSPODARKA -&amp;R&amp;"Czcionka tekstu podstawowego,Kursywa"&amp;8www.gdansk.pl/gdanskwliczbach</oddFooter>
  </headerFooter>
  <rowBreaks count="2" manualBreakCount="2">
    <brk id="50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6</vt:i4>
      </vt:variant>
    </vt:vector>
  </HeadingPairs>
  <TitlesOfParts>
    <vt:vector size="11" baseType="lpstr">
      <vt:lpstr>REGON_2013_ALL</vt:lpstr>
      <vt:lpstr>REGON_2014_ALL</vt:lpstr>
      <vt:lpstr>REGON_2015_ALL</vt:lpstr>
      <vt:lpstr>REGON_2016_ALL</vt:lpstr>
      <vt:lpstr>REGON_2017_ALL</vt:lpstr>
      <vt:lpstr>REGON_2013_ALL!Obszar_wydruku</vt:lpstr>
      <vt:lpstr>REGON_2014_ALL!Obszar_wydruku</vt:lpstr>
      <vt:lpstr>REGON_2013_ALL!Tytuły_wydruku</vt:lpstr>
      <vt:lpstr>REGON_2014_ALL!Tytuły_wydruku</vt:lpstr>
      <vt:lpstr>REGON_2016_ALL!Tytuły_wydruku</vt:lpstr>
      <vt:lpstr>REGON_2017_ALL!Tytuły_wydruku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Hrynkiewicz Marcin</cp:lastModifiedBy>
  <cp:lastPrinted>2018-03-26T12:02:45Z</cp:lastPrinted>
  <dcterms:created xsi:type="dcterms:W3CDTF">2014-02-25T12:29:46Z</dcterms:created>
  <dcterms:modified xsi:type="dcterms:W3CDTF">2018-03-26T12:03:18Z</dcterms:modified>
</cp:coreProperties>
</file>